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tindell\Documents\DEVELOP\Overall Stats\"/>
    </mc:Choice>
  </mc:AlternateContent>
  <bookViews>
    <workbookView xWindow="0" yWindow="0" windowWidth="28800" windowHeight="12432"/>
  </bookViews>
  <sheets>
    <sheet name="Spring17" sheetId="8" r:id="rId1"/>
    <sheet name="Summer17" sheetId="9" r:id="rId2"/>
    <sheet name="Participants By Node" sheetId="1" r:id="rId3"/>
    <sheet name="Break Out" sheetId="3" r:id="rId4"/>
    <sheet name="CY17 Duplicates" sheetId="5" r:id="rId5"/>
  </sheets>
  <definedNames>
    <definedName name="_xlnm._FilterDatabase" localSheetId="4" hidden="1">'CY17 Duplicates'!$A$1:$K$102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0" i="8" l="1"/>
  <c r="R53" i="8" s="1"/>
  <c r="N60" i="8"/>
  <c r="I60" i="8"/>
  <c r="S55" i="8"/>
  <c r="N55" i="8"/>
  <c r="M53" i="8" s="1"/>
  <c r="I55" i="8"/>
  <c r="H53" i="8" s="1"/>
  <c r="T50" i="8"/>
  <c r="O50" i="8"/>
  <c r="J50" i="8"/>
  <c r="T45" i="8"/>
  <c r="S43" i="8" s="1"/>
  <c r="R22" i="8" s="1"/>
  <c r="O45" i="8"/>
  <c r="N43" i="8" s="1"/>
  <c r="J45" i="8"/>
  <c r="I43" i="8"/>
  <c r="T40" i="8"/>
  <c r="O40" i="8"/>
  <c r="J40" i="8"/>
  <c r="I33" i="8" s="1"/>
  <c r="T35" i="8"/>
  <c r="S33" i="8" s="1"/>
  <c r="O35" i="8"/>
  <c r="J35" i="8"/>
  <c r="N33" i="8"/>
  <c r="T30" i="8"/>
  <c r="O30" i="8"/>
  <c r="N23" i="8" s="1"/>
  <c r="J30" i="8"/>
  <c r="T25" i="8"/>
  <c r="O25" i="8"/>
  <c r="J25" i="8"/>
  <c r="I23" i="8" s="1"/>
  <c r="S23" i="8"/>
  <c r="S19" i="8"/>
  <c r="N19" i="8"/>
  <c r="M15" i="8" s="1"/>
  <c r="I19" i="8"/>
  <c r="S16" i="8"/>
  <c r="N16" i="8"/>
  <c r="I16" i="8"/>
  <c r="H15" i="8" s="1"/>
  <c r="R15" i="8"/>
  <c r="S12" i="8"/>
  <c r="I12" i="8"/>
  <c r="S9" i="8"/>
  <c r="N9" i="8"/>
  <c r="I9" i="8"/>
  <c r="H8" i="8" s="1"/>
  <c r="R8" i="8"/>
  <c r="M8" i="8"/>
  <c r="R5" i="8"/>
  <c r="M5" i="8"/>
  <c r="H5" i="8"/>
  <c r="R2" i="8"/>
  <c r="M2" i="8"/>
  <c r="H2" i="8"/>
  <c r="H22" i="8" l="1"/>
  <c r="M22" i="8"/>
  <c r="S60" i="9"/>
  <c r="N60" i="9"/>
  <c r="I60" i="9"/>
  <c r="H53" i="9" s="1"/>
  <c r="S55" i="9"/>
  <c r="N55" i="9"/>
  <c r="I55" i="9"/>
  <c r="R53" i="9"/>
  <c r="M53" i="9"/>
  <c r="T50" i="9"/>
  <c r="O50" i="9"/>
  <c r="N43" i="9" s="1"/>
  <c r="J50" i="9"/>
  <c r="T45" i="9"/>
  <c r="O45" i="9"/>
  <c r="J45" i="9"/>
  <c r="I43" i="9" s="1"/>
  <c r="H22" i="9" s="1"/>
  <c r="S43" i="9"/>
  <c r="T40" i="9"/>
  <c r="S33" i="9" s="1"/>
  <c r="R22" i="9" s="1"/>
  <c r="O40" i="9"/>
  <c r="J40" i="9"/>
  <c r="T35" i="9"/>
  <c r="O35" i="9"/>
  <c r="N33" i="9" s="1"/>
  <c r="J35" i="9"/>
  <c r="I33" i="9"/>
  <c r="T30" i="9"/>
  <c r="O30" i="9"/>
  <c r="J30" i="9"/>
  <c r="T25" i="9"/>
  <c r="S23" i="9" s="1"/>
  <c r="O25" i="9"/>
  <c r="J25" i="9"/>
  <c r="I23" i="9"/>
  <c r="S19" i="9"/>
  <c r="N19" i="9"/>
  <c r="I19" i="9"/>
  <c r="B18" i="9"/>
  <c r="B17" i="9"/>
  <c r="S16" i="9"/>
  <c r="R15" i="9" s="1"/>
  <c r="N16" i="9"/>
  <c r="I16" i="9"/>
  <c r="C14" i="9"/>
  <c r="B19" i="9" s="1"/>
  <c r="B14" i="9"/>
  <c r="D13" i="9"/>
  <c r="S12" i="9"/>
  <c r="I12" i="9"/>
  <c r="D12" i="9"/>
  <c r="D11" i="9"/>
  <c r="D10" i="9"/>
  <c r="S9" i="9"/>
  <c r="N9" i="9"/>
  <c r="I9" i="9"/>
  <c r="D9" i="9"/>
  <c r="R8" i="9"/>
  <c r="M8" i="9"/>
  <c r="D8" i="9"/>
  <c r="D7" i="9"/>
  <c r="D6" i="9"/>
  <c r="R5" i="9"/>
  <c r="M5" i="9"/>
  <c r="H5" i="9"/>
  <c r="D5" i="9"/>
  <c r="D4" i="9"/>
  <c r="D3" i="9"/>
  <c r="R2" i="9"/>
  <c r="M2" i="9"/>
  <c r="H2" i="9"/>
  <c r="D2" i="9"/>
  <c r="D14" i="9" s="1"/>
  <c r="H15" i="9" l="1"/>
  <c r="H8" i="9"/>
  <c r="M15" i="9"/>
  <c r="N23" i="9"/>
  <c r="M22" i="9" s="1"/>
  <c r="B20" i="9"/>
  <c r="B15" i="1" l="1"/>
  <c r="B17" i="8" l="1"/>
  <c r="B18" i="8"/>
  <c r="C14" i="8"/>
  <c r="B19" i="8"/>
  <c r="B20" i="8"/>
  <c r="D2" i="8"/>
  <c r="D3" i="8"/>
  <c r="D4" i="8"/>
  <c r="D5" i="8"/>
  <c r="D6" i="8"/>
  <c r="D7" i="8"/>
  <c r="D8" i="8"/>
  <c r="D9" i="8"/>
  <c r="D10" i="8"/>
  <c r="D11" i="8"/>
  <c r="D14" i="8" s="1"/>
  <c r="D12" i="8"/>
  <c r="D13" i="8"/>
  <c r="B14" i="8"/>
  <c r="J6" i="3"/>
  <c r="D5" i="3"/>
  <c r="E5" i="3"/>
  <c r="C5" i="3"/>
  <c r="F5" i="3"/>
  <c r="G5" i="3"/>
  <c r="H5" i="3"/>
  <c r="I5" i="3"/>
  <c r="J5" i="3"/>
  <c r="B5" i="3"/>
  <c r="E3" i="1"/>
  <c r="E4" i="1"/>
  <c r="E5" i="1"/>
  <c r="E6" i="1"/>
  <c r="E7" i="1"/>
  <c r="E8" i="1"/>
  <c r="E9" i="1"/>
  <c r="E10" i="1"/>
  <c r="E11" i="1"/>
  <c r="E12" i="1"/>
  <c r="E13" i="1"/>
  <c r="E2" i="1"/>
  <c r="D14" i="1"/>
  <c r="C14" i="1"/>
  <c r="B14" i="1"/>
  <c r="E14" i="1" s="1"/>
</calcChain>
</file>

<file path=xl/comments1.xml><?xml version="1.0" encoding="utf-8"?>
<comments xmlns="http://schemas.openxmlformats.org/spreadsheetml/2006/main">
  <authors>
    <author>jtindell</author>
  </authors>
  <commentList>
    <comment ref="K1" authorId="0" shapeId="0">
      <text>
        <r>
          <rPr>
            <b/>
            <sz val="9"/>
            <color indexed="81"/>
            <rFont val="Tahoma"/>
            <family val="2"/>
          </rPr>
          <t>be careful to choose highest level when comparing multiple terms</t>
        </r>
      </text>
    </comment>
  </commentList>
</comments>
</file>

<file path=xl/sharedStrings.xml><?xml version="1.0" encoding="utf-8"?>
<sst xmlns="http://schemas.openxmlformats.org/spreadsheetml/2006/main" count="1770" uniqueCount="292">
  <si>
    <t>ARC</t>
  </si>
  <si>
    <t>FC</t>
  </si>
  <si>
    <t>GSFC</t>
  </si>
  <si>
    <t>ID</t>
  </si>
  <si>
    <t>JPL</t>
  </si>
  <si>
    <t>LARC</t>
  </si>
  <si>
    <t>MCHD</t>
  </si>
  <si>
    <t>MSFC</t>
  </si>
  <si>
    <t>NCEI</t>
  </si>
  <si>
    <t>UGA</t>
  </si>
  <si>
    <t>WC</t>
  </si>
  <si>
    <t>TOTAL</t>
  </si>
  <si>
    <t>AZ</t>
  </si>
  <si>
    <t>Totals</t>
  </si>
  <si>
    <t>Male</t>
  </si>
  <si>
    <t>Female</t>
  </si>
  <si>
    <t>Student</t>
  </si>
  <si>
    <t>Rec Grad</t>
  </si>
  <si>
    <t>Early Car</t>
  </si>
  <si>
    <t>Military</t>
  </si>
  <si>
    <t>Total</t>
  </si>
  <si>
    <t>Term</t>
  </si>
  <si>
    <t>Year</t>
  </si>
  <si>
    <t>First Name</t>
  </si>
  <si>
    <t>Last Name</t>
  </si>
  <si>
    <t>Gender</t>
  </si>
  <si>
    <t>Node</t>
  </si>
  <si>
    <t>Position</t>
  </si>
  <si>
    <t>Veteran</t>
  </si>
  <si>
    <t>FY2017</t>
  </si>
  <si>
    <t>Spr 17</t>
  </si>
  <si>
    <t>Su 17</t>
  </si>
  <si>
    <t>Fa 16</t>
  </si>
  <si>
    <t>Sp 17</t>
  </si>
  <si>
    <t>SSAI</t>
  </si>
  <si>
    <t>Wise</t>
  </si>
  <si>
    <t>Vol</t>
  </si>
  <si>
    <t>Vols</t>
  </si>
  <si>
    <t>Paid participants</t>
  </si>
  <si>
    <t>Volunteer participants</t>
  </si>
  <si>
    <t>Non-military volunteers</t>
  </si>
  <si>
    <t>currently enrolled</t>
  </si>
  <si>
    <t>recent grad</t>
  </si>
  <si>
    <t>early</t>
  </si>
  <si>
    <t>BA</t>
  </si>
  <si>
    <t>Grad</t>
  </si>
  <si>
    <t>Amanda</t>
  </si>
  <si>
    <t>Aragon</t>
  </si>
  <si>
    <t>Ryan</t>
  </si>
  <si>
    <t>Avery</t>
  </si>
  <si>
    <t>Mercedes</t>
  </si>
  <si>
    <t>Bartkovich</t>
  </si>
  <si>
    <t>Kimberly</t>
  </si>
  <si>
    <t>Berry</t>
  </si>
  <si>
    <t>Natalia</t>
  </si>
  <si>
    <t>Roger</t>
  </si>
  <si>
    <t>Bledsoe</t>
  </si>
  <si>
    <t>James "Michael"</t>
  </si>
  <si>
    <t>Brooke</t>
  </si>
  <si>
    <t>Olivia</t>
  </si>
  <si>
    <t>Callaway</t>
  </si>
  <si>
    <t>Christopher</t>
  </si>
  <si>
    <t>Cameron</t>
  </si>
  <si>
    <t>Emily</t>
  </si>
  <si>
    <t>Campbell</t>
  </si>
  <si>
    <t>Sarah</t>
  </si>
  <si>
    <t>Carroll</t>
  </si>
  <si>
    <t>Katherine</t>
  </si>
  <si>
    <t>Cavanaugh</t>
  </si>
  <si>
    <t>Clayton</t>
  </si>
  <si>
    <t>Colley</t>
  </si>
  <si>
    <t>Austin</t>
  </si>
  <si>
    <t>Counts</t>
  </si>
  <si>
    <t>Alec</t>
  </si>
  <si>
    <t>Courtright</t>
  </si>
  <si>
    <t>Georgina</t>
  </si>
  <si>
    <t>Crepps</t>
  </si>
  <si>
    <t>Dashiell</t>
  </si>
  <si>
    <t>Cruz</t>
  </si>
  <si>
    <t>Tamara</t>
  </si>
  <si>
    <t>Dunbarr</t>
  </si>
  <si>
    <t>Saranee</t>
  </si>
  <si>
    <t>Dutta</t>
  </si>
  <si>
    <t>Jessica</t>
  </si>
  <si>
    <t>John</t>
  </si>
  <si>
    <t>Fitz</t>
  </si>
  <si>
    <t>Elaina</t>
  </si>
  <si>
    <t>Gotschalk</t>
  </si>
  <si>
    <t>Jenna</t>
  </si>
  <si>
    <t>Evan</t>
  </si>
  <si>
    <t>Erika</t>
  </si>
  <si>
    <t>Higa</t>
  </si>
  <si>
    <t>Aubrey</t>
  </si>
  <si>
    <t>Hilte</t>
  </si>
  <si>
    <t>Carrie</t>
  </si>
  <si>
    <t>Kelley</t>
  </si>
  <si>
    <t>Sol</t>
  </si>
  <si>
    <t>Kim</t>
  </si>
  <si>
    <t>Maggi</t>
  </si>
  <si>
    <t>Klug</t>
  </si>
  <si>
    <t>Abhishek</t>
  </si>
  <si>
    <t>Kumar</t>
  </si>
  <si>
    <t>Jordan</t>
  </si>
  <si>
    <t>Sara</t>
  </si>
  <si>
    <t>Lubkin</t>
  </si>
  <si>
    <t>Tyler</t>
  </si>
  <si>
    <t>Lynn</t>
  </si>
  <si>
    <t xml:space="preserve">Sean </t>
  </si>
  <si>
    <t>McCartney</t>
  </si>
  <si>
    <t>Nicholas</t>
  </si>
  <si>
    <t>McVey</t>
  </si>
  <si>
    <t>Kelly</t>
  </si>
  <si>
    <t>Meehan</t>
  </si>
  <si>
    <t>Tiffani</t>
  </si>
  <si>
    <t>Miller</t>
  </si>
  <si>
    <t>Cody</t>
  </si>
  <si>
    <t>O'Dale</t>
  </si>
  <si>
    <t>Perry</t>
  </si>
  <si>
    <t>Oddo</t>
  </si>
  <si>
    <t>Courtney</t>
  </si>
  <si>
    <t>Ohr</t>
  </si>
  <si>
    <t>Chris</t>
  </si>
  <si>
    <t>Ploetz</t>
  </si>
  <si>
    <t>Natalie</t>
  </si>
  <si>
    <t>Queally</t>
  </si>
  <si>
    <t>Caren</t>
  </si>
  <si>
    <t>Remillard</t>
  </si>
  <si>
    <t>Suzannah</t>
  </si>
  <si>
    <t>Richards</t>
  </si>
  <si>
    <t>Rivera Araya</t>
  </si>
  <si>
    <t>Nick</t>
  </si>
  <si>
    <t>Rousseau</t>
  </si>
  <si>
    <t>Madeline</t>
  </si>
  <si>
    <t>Ruid</t>
  </si>
  <si>
    <t>Molly</t>
  </si>
  <si>
    <t>Spater</t>
  </si>
  <si>
    <t>Christine (Christie)</t>
  </si>
  <si>
    <t>Stevens</t>
  </si>
  <si>
    <t>Alison</t>
  </si>
  <si>
    <t>Thieme</t>
  </si>
  <si>
    <t>Caitlin</t>
  </si>
  <si>
    <t>Toner</t>
  </si>
  <si>
    <t>Vaa</t>
  </si>
  <si>
    <t>Vashisht</t>
  </si>
  <si>
    <t>Lance</t>
  </si>
  <si>
    <t>Watkins</t>
  </si>
  <si>
    <t>Williams</t>
  </si>
  <si>
    <t>Brian</t>
  </si>
  <si>
    <t>Woodward</t>
  </si>
  <si>
    <t>Sunita</t>
  </si>
  <si>
    <t>Yadav-Pauletti</t>
  </si>
  <si>
    <t>Brittany</t>
  </si>
  <si>
    <t>Zajic</t>
  </si>
  <si>
    <t>LaRC</t>
  </si>
  <si>
    <t>Fellow</t>
  </si>
  <si>
    <t>Volunteer</t>
  </si>
  <si>
    <t>Center Lead</t>
  </si>
  <si>
    <t>Senior Fellow</t>
  </si>
  <si>
    <t>No</t>
  </si>
  <si>
    <t>Yes</t>
  </si>
  <si>
    <t>Does not include Senior Fellows or Post Doc</t>
  </si>
  <si>
    <t>W/ SFs &amp; Post Doc</t>
  </si>
  <si>
    <t>Applicant Type</t>
  </si>
  <si>
    <t>New</t>
  </si>
  <si>
    <t>Returning</t>
  </si>
  <si>
    <t>Education</t>
  </si>
  <si>
    <t>Applicant Classification</t>
  </si>
  <si>
    <t>School level</t>
  </si>
  <si>
    <t>Kathleen</t>
  </si>
  <si>
    <t>Moore</t>
  </si>
  <si>
    <t>Post Doc</t>
  </si>
  <si>
    <t>Early/Transitioning Career Professional</t>
  </si>
  <si>
    <t>Recent Graduate</t>
  </si>
  <si>
    <t>Currently Enrolled Student</t>
  </si>
  <si>
    <t>Master's Degree</t>
  </si>
  <si>
    <t>Bachelor's Degree</t>
  </si>
  <si>
    <t>Doctoral Degree</t>
  </si>
  <si>
    <t>Associate's Degree</t>
  </si>
  <si>
    <t>Certificate Program</t>
  </si>
  <si>
    <t>HS (anything below a BS)</t>
  </si>
  <si>
    <t>Associates</t>
  </si>
  <si>
    <t>Certificate programs</t>
  </si>
  <si>
    <t>Masters</t>
  </si>
  <si>
    <t>Doctoral</t>
  </si>
  <si>
    <t>Unknown blank no information</t>
  </si>
  <si>
    <t>Self-declared veterans</t>
  </si>
  <si>
    <t>Volunteers</t>
  </si>
  <si>
    <r>
      <t>Enhanced Capacity Building Seats</t>
    </r>
    <r>
      <rPr>
        <sz val="11"/>
        <color theme="1"/>
        <rFont val="Calibri"/>
        <family val="2"/>
        <scheme val="minor"/>
      </rPr>
      <t xml:space="preserve"> (CL, F, SF &amp; Post Doc)</t>
    </r>
  </si>
  <si>
    <t>Unique Numbers</t>
  </si>
  <si>
    <t>Duplicate Numbers</t>
  </si>
  <si>
    <t>Enhanced Capacity Building (CL/F/SF/PostDoc)</t>
  </si>
  <si>
    <t>Particpants (not including CL/F/SF/PostDoc)</t>
  </si>
  <si>
    <t>Participants (not including SF &amp; Post Doc)</t>
  </si>
  <si>
    <t xml:space="preserve">Applicant Classification </t>
  </si>
  <si>
    <t>Gonsoroski</t>
  </si>
  <si>
    <t>Spring 17</t>
  </si>
  <si>
    <t>Spring 2017</t>
  </si>
  <si>
    <t>#ECB+P-SF</t>
  </si>
  <si>
    <t>Totals do not include 4 Senior Fellows or 1 PostDoc</t>
  </si>
  <si>
    <t>as of 2/1/17</t>
  </si>
  <si>
    <t>Spring</t>
  </si>
  <si>
    <t>Billy</t>
  </si>
  <si>
    <t>Babis</t>
  </si>
  <si>
    <t>Dilger</t>
  </si>
  <si>
    <t>Rachel</t>
  </si>
  <si>
    <t>Green</t>
  </si>
  <si>
    <t>Johnson</t>
  </si>
  <si>
    <t>Garrett</t>
  </si>
  <si>
    <t>McGurk</t>
  </si>
  <si>
    <t>Mariana</t>
  </si>
  <si>
    <t>Webb</t>
  </si>
  <si>
    <t>McKenzie</t>
  </si>
  <si>
    <t>Murphree</t>
  </si>
  <si>
    <t>returning</t>
  </si>
  <si>
    <t>Gohring</t>
  </si>
  <si>
    <t>Emma</t>
  </si>
  <si>
    <t>Hatcher</t>
  </si>
  <si>
    <t>Leana</t>
  </si>
  <si>
    <t>Schwartz</t>
  </si>
  <si>
    <t>Chanin</t>
  </si>
  <si>
    <t>Tilakamonkul</t>
  </si>
  <si>
    <t>Amandeep</t>
  </si>
  <si>
    <t>Soobitsky</t>
  </si>
  <si>
    <t>Ariel</t>
  </si>
  <si>
    <t>Walcutt</t>
  </si>
  <si>
    <t>Paul</t>
  </si>
  <si>
    <t>Bushman</t>
  </si>
  <si>
    <t>Claire</t>
  </si>
  <si>
    <t>Haupt</t>
  </si>
  <si>
    <t>High School Diploma</t>
  </si>
  <si>
    <t>Arina</t>
  </si>
  <si>
    <t>Mardoukhi</t>
  </si>
  <si>
    <t>Chang (Shen Chang)</t>
  </si>
  <si>
    <t>Leah</t>
  </si>
  <si>
    <t>Kucera</t>
  </si>
  <si>
    <t>Antonio</t>
  </si>
  <si>
    <t>Alvarado</t>
  </si>
  <si>
    <t>Cole</t>
  </si>
  <si>
    <t>Cowher</t>
  </si>
  <si>
    <t>Jemiris</t>
  </si>
  <si>
    <t>Gonzalez-de Jesus</t>
  </si>
  <si>
    <t>Gregory</t>
  </si>
  <si>
    <t>Collin</t>
  </si>
  <si>
    <t>Henson</t>
  </si>
  <si>
    <t>Hoobchaak</t>
  </si>
  <si>
    <t>Charlotte</t>
  </si>
  <si>
    <t>Mays</t>
  </si>
  <si>
    <t>Brigitte</t>
  </si>
  <si>
    <t>Moneymaker</t>
  </si>
  <si>
    <t>Danielle</t>
  </si>
  <si>
    <t>Quick</t>
  </si>
  <si>
    <t>Rindone</t>
  </si>
  <si>
    <t>Catherine</t>
  </si>
  <si>
    <t>Stolfi</t>
  </si>
  <si>
    <t>Charles</t>
  </si>
  <si>
    <t>Barrow</t>
  </si>
  <si>
    <t>Helen</t>
  </si>
  <si>
    <t>Baldwin</t>
  </si>
  <si>
    <t>Emilene</t>
  </si>
  <si>
    <t>Sivagnanam</t>
  </si>
  <si>
    <t>Allison</t>
  </si>
  <si>
    <t>Daniel</t>
  </si>
  <si>
    <t>Dooley</t>
  </si>
  <si>
    <t>Ben</t>
  </si>
  <si>
    <t>House</t>
  </si>
  <si>
    <t>Martin</t>
  </si>
  <si>
    <t>Vermillion</t>
  </si>
  <si>
    <t>Bhattacharjee</t>
  </si>
  <si>
    <t>Subash</t>
  </si>
  <si>
    <t>Dahal</t>
  </si>
  <si>
    <t>Matthew</t>
  </si>
  <si>
    <t>Hevert</t>
  </si>
  <si>
    <t>Stephen</t>
  </si>
  <si>
    <t>Maria Jose</t>
  </si>
  <si>
    <t>Stone</t>
  </si>
  <si>
    <t>Joshua</t>
  </si>
  <si>
    <t>Willis</t>
  </si>
  <si>
    <t>Benjamin</t>
  </si>
  <si>
    <t>Marcovitz</t>
  </si>
  <si>
    <t>Veronica</t>
  </si>
  <si>
    <t>Warda</t>
  </si>
  <si>
    <t>Eric</t>
  </si>
  <si>
    <t>White</t>
  </si>
  <si>
    <t>W/SF&amp;PostDoc</t>
  </si>
  <si>
    <t>duplicate Senior Fellows and Post Doc</t>
  </si>
  <si>
    <t>Fall 17</t>
  </si>
  <si>
    <t>In the calendar year 2017 we had…</t>
  </si>
  <si>
    <t>High School</t>
  </si>
  <si>
    <t>as of</t>
  </si>
  <si>
    <t>Totals do not include 4 Senior Fellows</t>
  </si>
  <si>
    <t>Summer 2017</t>
  </si>
  <si>
    <t>Summer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</si>
</sst>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rgb="FF000000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4C9FB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A9D08E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4" applyNumberFormat="0" applyFill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5" fillId="0" borderId="0" applyNumberFormat="0" applyFill="0" applyBorder="0" applyAlignment="0" applyProtection="0"/>
    <xf numFmtId="0" fontId="6" fillId="8" borderId="0" applyNumberFormat="0" applyBorder="0" applyAlignment="0" applyProtection="0"/>
    <xf numFmtId="0" fontId="7" fillId="9" borderId="0" applyNumberFormat="0" applyBorder="0" applyAlignment="0" applyProtection="0"/>
    <xf numFmtId="0" fontId="8" fillId="10" borderId="0" applyNumberFormat="0" applyBorder="0" applyAlignment="0" applyProtection="0"/>
    <xf numFmtId="0" fontId="9" fillId="11" borderId="7" applyNumberFormat="0" applyAlignment="0" applyProtection="0"/>
    <xf numFmtId="0" fontId="10" fillId="12" borderId="8" applyNumberFormat="0" applyAlignment="0" applyProtection="0"/>
    <xf numFmtId="0" fontId="11" fillId="12" borderId="7" applyNumberFormat="0" applyAlignment="0" applyProtection="0"/>
    <xf numFmtId="0" fontId="12" fillId="0" borderId="9" applyNumberFormat="0" applyFill="0" applyAlignment="0" applyProtection="0"/>
    <xf numFmtId="0" fontId="13" fillId="13" borderId="10" applyNumberFormat="0" applyAlignment="0" applyProtection="0"/>
    <xf numFmtId="0" fontId="14" fillId="0" borderId="0" applyNumberFormat="0" applyFill="0" applyBorder="0" applyAlignment="0" applyProtection="0"/>
    <xf numFmtId="0" fontId="1" fillId="14" borderId="11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7" fillId="38" borderId="0" applyNumberFormat="0" applyBorder="0" applyAlignment="0" applyProtection="0"/>
  </cellStyleXfs>
  <cellXfs count="111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4" borderId="2" xfId="0" applyFill="1" applyBorder="1"/>
    <xf numFmtId="0" fontId="0" fillId="7" borderId="3" xfId="0" applyFill="1" applyBorder="1"/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13" xfId="0" applyBorder="1"/>
    <xf numFmtId="0" fontId="0" fillId="0" borderId="16" xfId="0" applyBorder="1"/>
    <xf numFmtId="0" fontId="0" fillId="3" borderId="17" xfId="0" applyFill="1" applyBorder="1"/>
    <xf numFmtId="0" fontId="16" fillId="0" borderId="0" xfId="0" applyFont="1"/>
    <xf numFmtId="0" fontId="0" fillId="3" borderId="24" xfId="0" applyFill="1" applyBorder="1"/>
    <xf numFmtId="0" fontId="0" fillId="2" borderId="24" xfId="0" applyFill="1" applyBorder="1"/>
    <xf numFmtId="0" fontId="0" fillId="39" borderId="1" xfId="0" applyFill="1" applyBorder="1" applyAlignment="1">
      <alignment wrapText="1"/>
    </xf>
    <xf numFmtId="0" fontId="0" fillId="39" borderId="1" xfId="0" applyFill="1" applyBorder="1"/>
    <xf numFmtId="0" fontId="0" fillId="0" borderId="0" xfId="0" applyFont="1" applyAlignment="1">
      <alignment vertical="center"/>
    </xf>
    <xf numFmtId="0" fontId="16" fillId="0" borderId="25" xfId="0" applyFont="1" applyBorder="1" applyAlignment="1">
      <alignment vertical="center"/>
    </xf>
    <xf numFmtId="0" fontId="0" fillId="0" borderId="25" xfId="0" applyBorder="1"/>
    <xf numFmtId="0" fontId="0" fillId="40" borderId="1" xfId="0" applyFill="1" applyBorder="1"/>
    <xf numFmtId="0" fontId="0" fillId="41" borderId="1" xfId="0" applyFill="1" applyBorder="1"/>
    <xf numFmtId="0" fontId="0" fillId="0" borderId="0" xfId="0" applyBorder="1"/>
    <xf numFmtId="0" fontId="0" fillId="0" borderId="26" xfId="0" applyBorder="1"/>
    <xf numFmtId="0" fontId="16" fillId="0" borderId="0" xfId="0" applyFont="1" applyBorder="1" applyAlignment="1">
      <alignment vertical="center"/>
    </xf>
    <xf numFmtId="0" fontId="0" fillId="0" borderId="21" xfId="0" applyBorder="1"/>
    <xf numFmtId="0" fontId="16" fillId="0" borderId="20" xfId="0" applyFont="1" applyBorder="1"/>
    <xf numFmtId="0" fontId="0" fillId="0" borderId="0" xfId="0" applyFont="1" applyBorder="1"/>
    <xf numFmtId="0" fontId="0" fillId="0" borderId="20" xfId="0" applyBorder="1"/>
    <xf numFmtId="0" fontId="0" fillId="0" borderId="22" xfId="0" applyBorder="1"/>
    <xf numFmtId="0" fontId="0" fillId="0" borderId="27" xfId="0" applyBorder="1"/>
    <xf numFmtId="0" fontId="0" fillId="0" borderId="23" xfId="0" applyBorder="1"/>
    <xf numFmtId="0" fontId="16" fillId="0" borderId="31" xfId="0" applyFont="1" applyBorder="1" applyAlignment="1">
      <alignment vertical="center"/>
    </xf>
    <xf numFmtId="0" fontId="14" fillId="0" borderId="0" xfId="0" applyFont="1" applyBorder="1"/>
    <xf numFmtId="0" fontId="14" fillId="0" borderId="21" xfId="0" applyFont="1" applyBorder="1"/>
    <xf numFmtId="0" fontId="0" fillId="0" borderId="0" xfId="0" applyFill="1" applyBorder="1"/>
    <xf numFmtId="0" fontId="0" fillId="0" borderId="0" xfId="0" applyFont="1" applyFill="1" applyBorder="1"/>
    <xf numFmtId="0" fontId="16" fillId="0" borderId="0" xfId="0" applyFont="1" applyBorder="1"/>
    <xf numFmtId="0" fontId="16" fillId="0" borderId="21" xfId="0" applyFont="1" applyBorder="1"/>
    <xf numFmtId="0" fontId="0" fillId="0" borderId="20" xfId="0" applyFont="1" applyBorder="1"/>
    <xf numFmtId="0" fontId="0" fillId="0" borderId="21" xfId="0" applyFont="1" applyBorder="1"/>
    <xf numFmtId="0" fontId="0" fillId="0" borderId="0" xfId="0" applyFont="1"/>
    <xf numFmtId="0" fontId="24" fillId="0" borderId="20" xfId="0" applyFont="1" applyBorder="1"/>
    <xf numFmtId="0" fontId="24" fillId="0" borderId="0" xfId="0" applyFont="1" applyBorder="1" applyAlignment="1">
      <alignment vertical="center"/>
    </xf>
    <xf numFmtId="0" fontId="24" fillId="0" borderId="0" xfId="0" applyFont="1" applyBorder="1"/>
    <xf numFmtId="0" fontId="24" fillId="0" borderId="21" xfId="0" applyFont="1" applyBorder="1"/>
    <xf numFmtId="0" fontId="24" fillId="0" borderId="0" xfId="0" applyFont="1"/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vertical="center" wrapText="1"/>
    </xf>
    <xf numFmtId="0" fontId="16" fillId="0" borderId="0" xfId="0" applyFont="1" applyBorder="1" applyAlignment="1"/>
    <xf numFmtId="0" fontId="0" fillId="0" borderId="31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25" fillId="0" borderId="0" xfId="0" applyFont="1" applyBorder="1" applyAlignment="1"/>
    <xf numFmtId="0" fontId="26" fillId="0" borderId="0" xfId="0" applyFont="1" applyBorder="1" applyAlignment="1">
      <alignment vertical="center"/>
    </xf>
    <xf numFmtId="0" fontId="25" fillId="0" borderId="0" xfId="0" applyFont="1" applyFill="1" applyBorder="1" applyAlignment="1"/>
    <xf numFmtId="0" fontId="26" fillId="0" borderId="0" xfId="0" applyFont="1" applyBorder="1" applyAlignment="1"/>
    <xf numFmtId="0" fontId="26" fillId="0" borderId="21" xfId="0" applyFont="1" applyBorder="1" applyAlignment="1"/>
    <xf numFmtId="0" fontId="25" fillId="0" borderId="20" xfId="0" applyFont="1" applyBorder="1" applyAlignment="1"/>
    <xf numFmtId="0" fontId="25" fillId="0" borderId="21" xfId="0" applyFont="1" applyBorder="1" applyAlignment="1"/>
    <xf numFmtId="0" fontId="25" fillId="0" borderId="21" xfId="0" applyFont="1" applyFill="1" applyBorder="1" applyAlignment="1"/>
    <xf numFmtId="0" fontId="25" fillId="0" borderId="22" xfId="0" applyFont="1" applyBorder="1" applyAlignment="1"/>
    <xf numFmtId="0" fontId="25" fillId="0" borderId="27" xfId="0" applyFont="1" applyBorder="1" applyAlignment="1"/>
    <xf numFmtId="0" fontId="25" fillId="0" borderId="23" xfId="0" applyFont="1" applyBorder="1" applyAlignment="1"/>
    <xf numFmtId="0" fontId="25" fillId="0" borderId="0" xfId="0" applyFont="1" applyBorder="1" applyAlignment="1">
      <alignment vertical="center"/>
    </xf>
    <xf numFmtId="0" fontId="25" fillId="0" borderId="25" xfId="0" applyFont="1" applyFill="1" applyBorder="1" applyAlignment="1"/>
    <xf numFmtId="0" fontId="25" fillId="0" borderId="25" xfId="0" applyFont="1" applyBorder="1" applyAlignment="1"/>
    <xf numFmtId="0" fontId="25" fillId="0" borderId="33" xfId="0" applyFont="1" applyBorder="1" applyAlignment="1"/>
    <xf numFmtId="0" fontId="25" fillId="0" borderId="26" xfId="0" applyFont="1" applyBorder="1" applyAlignment="1"/>
    <xf numFmtId="0" fontId="26" fillId="0" borderId="0" xfId="0" applyFont="1" applyFill="1" applyBorder="1" applyAlignment="1">
      <alignment vertical="center"/>
    </xf>
    <xf numFmtId="0" fontId="26" fillId="0" borderId="0" xfId="0" applyFont="1" applyFill="1" applyBorder="1" applyAlignment="1"/>
    <xf numFmtId="0" fontId="26" fillId="0" borderId="21" xfId="0" applyFont="1" applyFill="1" applyBorder="1" applyAlignment="1"/>
    <xf numFmtId="0" fontId="25" fillId="0" borderId="20" xfId="0" applyFont="1" applyFill="1" applyBorder="1" applyAlignment="1"/>
    <xf numFmtId="0" fontId="25" fillId="0" borderId="33" xfId="0" applyFont="1" applyFill="1" applyBorder="1" applyAlignment="1"/>
    <xf numFmtId="0" fontId="25" fillId="0" borderId="26" xfId="0" applyFont="1" applyFill="1" applyBorder="1" applyAlignment="1"/>
    <xf numFmtId="0" fontId="27" fillId="0" borderId="0" xfId="0" applyFont="1" applyBorder="1" applyAlignment="1"/>
    <xf numFmtId="0" fontId="0" fillId="3" borderId="3" xfId="0" applyFill="1" applyBorder="1" applyAlignment="1">
      <alignment wrapText="1"/>
    </xf>
    <xf numFmtId="0" fontId="26" fillId="3" borderId="20" xfId="0" applyFont="1" applyFill="1" applyBorder="1" applyAlignment="1"/>
    <xf numFmtId="0" fontId="25" fillId="3" borderId="0" xfId="0" applyFont="1" applyFill="1" applyBorder="1" applyAlignment="1"/>
    <xf numFmtId="0" fontId="20" fillId="0" borderId="1" xfId="0" applyFont="1" applyFill="1" applyBorder="1" applyAlignment="1">
      <alignment horizontal="left" wrapText="1"/>
    </xf>
    <xf numFmtId="0" fontId="22" fillId="0" borderId="1" xfId="0" applyFont="1" applyFill="1" applyBorder="1" applyAlignment="1">
      <alignment horizontal="left" wrapText="1"/>
    </xf>
    <xf numFmtId="0" fontId="20" fillId="0" borderId="1" xfId="0" applyFont="1" applyFill="1" applyBorder="1" applyAlignment="1">
      <alignment horizontal="left"/>
    </xf>
    <xf numFmtId="0" fontId="18" fillId="0" borderId="0" xfId="0" applyFont="1" applyFill="1" applyAlignment="1">
      <alignment horizontal="left"/>
    </xf>
    <xf numFmtId="0" fontId="22" fillId="0" borderId="1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22" fillId="0" borderId="0" xfId="0" applyFont="1" applyFill="1" applyAlignment="1">
      <alignment horizontal="left"/>
    </xf>
    <xf numFmtId="0" fontId="19" fillId="0" borderId="1" xfId="0" applyFont="1" applyFill="1" applyBorder="1" applyAlignment="1">
      <alignment horizontal="left"/>
    </xf>
    <xf numFmtId="0" fontId="26" fillId="42" borderId="20" xfId="0" applyFont="1" applyFill="1" applyBorder="1" applyAlignment="1"/>
    <xf numFmtId="0" fontId="26" fillId="42" borderId="0" xfId="0" applyFont="1" applyFill="1" applyBorder="1" applyAlignment="1"/>
    <xf numFmtId="0" fontId="25" fillId="42" borderId="0" xfId="0" applyFont="1" applyFill="1" applyBorder="1" applyAlignment="1"/>
    <xf numFmtId="0" fontId="16" fillId="0" borderId="28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0" fontId="23" fillId="0" borderId="30" xfId="0" applyFont="1" applyBorder="1" applyAlignment="1">
      <alignment horizontal="center"/>
    </xf>
    <xf numFmtId="0" fontId="28" fillId="43" borderId="23" xfId="0" applyFont="1" applyFill="1" applyBorder="1" applyAlignment="1">
      <alignment horizontal="right" vertical="center"/>
    </xf>
    <xf numFmtId="0" fontId="28" fillId="44" borderId="23" xfId="0" applyFont="1" applyFill="1" applyBorder="1" applyAlignment="1">
      <alignment horizontal="right" vertical="center"/>
    </xf>
    <xf numFmtId="0" fontId="28" fillId="45" borderId="23" xfId="0" applyFont="1" applyFill="1" applyBorder="1" applyAlignment="1">
      <alignment horizontal="right" vertical="center"/>
    </xf>
    <xf numFmtId="0" fontId="28" fillId="41" borderId="23" xfId="0" applyFont="1" applyFill="1" applyBorder="1" applyAlignment="1">
      <alignment horizontal="right" vertical="center"/>
    </xf>
    <xf numFmtId="0" fontId="28" fillId="46" borderId="23" xfId="0" applyFont="1" applyFill="1" applyBorder="1" applyAlignment="1">
      <alignment horizontal="righ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3076B6"/>
      <color rgb="FF286398"/>
      <color rgb="FF0000FF"/>
      <color rgb="FF0000CC"/>
      <color rgb="FFF4C9FB"/>
      <color rgb="FFECA2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"/>
  <sheetViews>
    <sheetView tabSelected="1" zoomScale="60" zoomScaleNormal="60" workbookViewId="0">
      <selection activeCell="Z15" sqref="Z15"/>
    </sheetView>
  </sheetViews>
  <sheetFormatPr defaultRowHeight="14.4" x14ac:dyDescent="0.3"/>
  <cols>
    <col min="1" max="1" width="8.88671875" style="11"/>
    <col min="2" max="2" width="9.6640625" style="52" bestFit="1" customWidth="1"/>
    <col min="3" max="4" width="7.5546875" style="52" customWidth="1"/>
    <col min="5" max="5" width="3.33203125" style="52" customWidth="1"/>
    <col min="6" max="6" width="7.5546875" style="52" customWidth="1"/>
    <col min="7" max="7" width="3.109375" style="52" customWidth="1"/>
    <col min="8" max="8" width="6.88671875" style="52" customWidth="1"/>
    <col min="9" max="11" width="5.5546875" style="52" customWidth="1"/>
    <col min="12" max="12" width="23.6640625" style="52" customWidth="1"/>
    <col min="13" max="15" width="5.5546875" style="52" customWidth="1"/>
    <col min="16" max="16" width="5.5546875" style="11" customWidth="1"/>
    <col min="17" max="17" width="23" style="11" customWidth="1"/>
    <col min="18" max="21" width="5.5546875" style="11" customWidth="1"/>
    <col min="22" max="22" width="23.109375" style="11" customWidth="1"/>
    <col min="23" max="16384" width="8.88671875" style="11"/>
  </cols>
  <sheetData>
    <row r="1" spans="1:22" ht="15" customHeight="1" thickBot="1" x14ac:dyDescent="0.35">
      <c r="A1" s="12" t="s">
        <v>195</v>
      </c>
      <c r="B1" s="50" t="s">
        <v>197</v>
      </c>
      <c r="C1" s="50" t="s">
        <v>36</v>
      </c>
      <c r="D1" s="51" t="s">
        <v>13</v>
      </c>
      <c r="H1" s="100" t="s">
        <v>190</v>
      </c>
      <c r="I1" s="101"/>
      <c r="J1" s="101"/>
      <c r="K1" s="101"/>
      <c r="L1" s="102"/>
      <c r="M1" s="100" t="s">
        <v>191</v>
      </c>
      <c r="N1" s="101"/>
      <c r="O1" s="101"/>
      <c r="P1" s="101"/>
      <c r="Q1" s="102"/>
      <c r="R1" s="100" t="s">
        <v>192</v>
      </c>
      <c r="S1" s="101"/>
      <c r="T1" s="101"/>
      <c r="U1" s="101"/>
      <c r="V1" s="102"/>
    </row>
    <row r="2" spans="1:22" x14ac:dyDescent="0.3">
      <c r="A2" s="13" t="s">
        <v>0</v>
      </c>
      <c r="B2" s="53">
        <v>8</v>
      </c>
      <c r="C2" s="53">
        <v>0</v>
      </c>
      <c r="D2" s="86">
        <f t="shared" ref="D2:D13" si="0">SUM(B2:C2)</f>
        <v>8</v>
      </c>
      <c r="H2" s="87">
        <f>SUM(I3:I4)</f>
        <v>31</v>
      </c>
      <c r="I2" s="79" t="s">
        <v>25</v>
      </c>
      <c r="J2" s="80"/>
      <c r="K2" s="80"/>
      <c r="L2" s="81"/>
      <c r="M2" s="87">
        <f>SUM(N3:N4)</f>
        <v>71</v>
      </c>
      <c r="N2" s="79" t="s">
        <v>25</v>
      </c>
      <c r="O2" s="80"/>
      <c r="P2" s="80"/>
      <c r="Q2" s="81"/>
      <c r="R2" s="97">
        <f>SUM(S3:S4)</f>
        <v>97</v>
      </c>
      <c r="S2" s="79" t="s">
        <v>25</v>
      </c>
      <c r="T2" s="80"/>
      <c r="U2" s="80"/>
      <c r="V2" s="81"/>
    </row>
    <row r="3" spans="1:22" x14ac:dyDescent="0.3">
      <c r="A3" s="13" t="s">
        <v>12</v>
      </c>
      <c r="B3" s="53">
        <v>3</v>
      </c>
      <c r="C3" s="53">
        <v>0</v>
      </c>
      <c r="D3" s="86">
        <f t="shared" si="0"/>
        <v>3</v>
      </c>
      <c r="H3" s="82"/>
      <c r="I3" s="65">
        <v>19</v>
      </c>
      <c r="J3" s="65" t="s">
        <v>15</v>
      </c>
      <c r="K3" s="65"/>
      <c r="L3" s="70"/>
      <c r="M3" s="82"/>
      <c r="N3" s="65">
        <v>42</v>
      </c>
      <c r="O3" s="65" t="s">
        <v>15</v>
      </c>
      <c r="P3" s="65"/>
      <c r="Q3" s="70"/>
      <c r="R3" s="82"/>
      <c r="S3" s="65">
        <v>57</v>
      </c>
      <c r="T3" s="65" t="s">
        <v>15</v>
      </c>
      <c r="U3" s="65"/>
      <c r="V3" s="70"/>
    </row>
    <row r="4" spans="1:22" x14ac:dyDescent="0.3">
      <c r="A4" s="13" t="s">
        <v>1</v>
      </c>
      <c r="B4" s="53">
        <v>8</v>
      </c>
      <c r="C4" s="53">
        <v>0</v>
      </c>
      <c r="D4" s="86">
        <f t="shared" si="0"/>
        <v>8</v>
      </c>
      <c r="H4" s="83"/>
      <c r="I4" s="75">
        <v>12</v>
      </c>
      <c r="J4" s="75" t="s">
        <v>14</v>
      </c>
      <c r="K4" s="75"/>
      <c r="L4" s="84"/>
      <c r="M4" s="83"/>
      <c r="N4" s="75">
        <v>29</v>
      </c>
      <c r="O4" s="75" t="s">
        <v>14</v>
      </c>
      <c r="P4" s="75"/>
      <c r="Q4" s="84"/>
      <c r="R4" s="83"/>
      <c r="S4" s="75">
        <v>40</v>
      </c>
      <c r="T4" s="75" t="s">
        <v>14</v>
      </c>
      <c r="U4" s="75"/>
      <c r="V4" s="84"/>
    </row>
    <row r="5" spans="1:22" x14ac:dyDescent="0.3">
      <c r="A5" s="13" t="s">
        <v>2</v>
      </c>
      <c r="B5" s="53">
        <v>9</v>
      </c>
      <c r="C5" s="53">
        <v>0</v>
      </c>
      <c r="D5" s="86">
        <f t="shared" si="0"/>
        <v>9</v>
      </c>
      <c r="H5" s="87">
        <f>SUM(I6:I7)</f>
        <v>31</v>
      </c>
      <c r="I5" s="64" t="s">
        <v>162</v>
      </c>
      <c r="J5" s="66"/>
      <c r="K5" s="66"/>
      <c r="L5" s="67"/>
      <c r="M5" s="87">
        <f>SUM(N6:N7)</f>
        <v>71</v>
      </c>
      <c r="N5" s="64" t="s">
        <v>162</v>
      </c>
      <c r="O5" s="66"/>
      <c r="P5" s="66"/>
      <c r="Q5" s="67"/>
      <c r="R5" s="97">
        <f>SUM(S6:S7)</f>
        <v>97</v>
      </c>
      <c r="S5" s="64" t="s">
        <v>162</v>
      </c>
      <c r="T5" s="66"/>
      <c r="U5" s="66"/>
      <c r="V5" s="67"/>
    </row>
    <row r="6" spans="1:22" x14ac:dyDescent="0.3">
      <c r="A6" s="13" t="s">
        <v>3</v>
      </c>
      <c r="B6" s="53">
        <v>5</v>
      </c>
      <c r="C6" s="53">
        <v>1</v>
      </c>
      <c r="D6" s="86">
        <f t="shared" si="0"/>
        <v>6</v>
      </c>
      <c r="H6" s="68"/>
      <c r="I6" s="63">
        <v>0</v>
      </c>
      <c r="J6" s="63" t="s">
        <v>163</v>
      </c>
      <c r="K6" s="63"/>
      <c r="L6" s="69"/>
      <c r="M6" s="68"/>
      <c r="N6" s="63">
        <v>40</v>
      </c>
      <c r="O6" s="63" t="s">
        <v>163</v>
      </c>
      <c r="P6" s="63"/>
      <c r="Q6" s="69"/>
      <c r="R6" s="68"/>
      <c r="S6" s="63">
        <v>40</v>
      </c>
      <c r="T6" s="63" t="s">
        <v>163</v>
      </c>
      <c r="U6" s="63"/>
      <c r="V6" s="69"/>
    </row>
    <row r="7" spans="1:22" ht="15" customHeight="1" x14ac:dyDescent="0.3">
      <c r="A7" s="13" t="s">
        <v>4</v>
      </c>
      <c r="B7" s="53">
        <v>8</v>
      </c>
      <c r="C7" s="53">
        <v>0</v>
      </c>
      <c r="D7" s="86">
        <f t="shared" si="0"/>
        <v>8</v>
      </c>
      <c r="F7" s="11"/>
      <c r="H7" s="77"/>
      <c r="I7" s="75">
        <v>31</v>
      </c>
      <c r="J7" s="75" t="s">
        <v>164</v>
      </c>
      <c r="K7" s="76"/>
      <c r="L7" s="78"/>
      <c r="M7" s="77"/>
      <c r="N7" s="75">
        <v>31</v>
      </c>
      <c r="O7" s="75" t="s">
        <v>164</v>
      </c>
      <c r="P7" s="76"/>
      <c r="Q7" s="78"/>
      <c r="R7" s="77"/>
      <c r="S7" s="75">
        <v>57</v>
      </c>
      <c r="T7" s="75" t="s">
        <v>164</v>
      </c>
      <c r="U7" s="76"/>
      <c r="V7" s="78"/>
    </row>
    <row r="8" spans="1:22" x14ac:dyDescent="0.3">
      <c r="A8" s="13" t="s">
        <v>5</v>
      </c>
      <c r="B8" s="53">
        <v>13</v>
      </c>
      <c r="C8" s="53">
        <v>2</v>
      </c>
      <c r="D8" s="86">
        <f t="shared" si="0"/>
        <v>15</v>
      </c>
      <c r="F8" s="11"/>
      <c r="H8" s="87">
        <f>SUM(I9:I12)</f>
        <v>0</v>
      </c>
      <c r="I8" s="64" t="s">
        <v>185</v>
      </c>
      <c r="J8" s="66"/>
      <c r="K8" s="66"/>
      <c r="L8" s="67"/>
      <c r="M8" s="87">
        <f>SUM(N9:N12)</f>
        <v>3</v>
      </c>
      <c r="N8" s="64" t="s">
        <v>185</v>
      </c>
      <c r="O8" s="66"/>
      <c r="P8" s="66"/>
      <c r="Q8" s="67"/>
      <c r="R8" s="98">
        <f>SUM(S9,S12)</f>
        <v>3</v>
      </c>
      <c r="S8" s="64" t="s">
        <v>185</v>
      </c>
      <c r="T8" s="66"/>
      <c r="U8" s="66"/>
      <c r="V8" s="67"/>
    </row>
    <row r="9" spans="1:22" x14ac:dyDescent="0.3">
      <c r="A9" s="13" t="s">
        <v>6</v>
      </c>
      <c r="B9" s="53">
        <v>4</v>
      </c>
      <c r="C9" s="53">
        <v>0</v>
      </c>
      <c r="D9" s="86">
        <f t="shared" si="0"/>
        <v>4</v>
      </c>
      <c r="F9" s="11"/>
      <c r="H9" s="68"/>
      <c r="I9" s="88">
        <f>SUM(J10:J11)</f>
        <v>0</v>
      </c>
      <c r="J9" s="63" t="s">
        <v>38</v>
      </c>
      <c r="K9" s="63"/>
      <c r="L9" s="69"/>
      <c r="M9" s="68"/>
      <c r="N9" s="88">
        <f>SUM(O10:O11)</f>
        <v>3</v>
      </c>
      <c r="O9" s="63" t="s">
        <v>38</v>
      </c>
      <c r="P9" s="63"/>
      <c r="Q9" s="69"/>
      <c r="R9" s="68"/>
      <c r="S9" s="99">
        <f>SUM(T10:T11)</f>
        <v>3</v>
      </c>
      <c r="T9" s="63" t="s">
        <v>38</v>
      </c>
      <c r="U9" s="63"/>
      <c r="V9" s="69"/>
    </row>
    <row r="10" spans="1:22" x14ac:dyDescent="0.3">
      <c r="A10" s="13" t="s">
        <v>7</v>
      </c>
      <c r="B10" s="53">
        <v>8</v>
      </c>
      <c r="C10" s="53">
        <v>0</v>
      </c>
      <c r="D10" s="86">
        <f t="shared" si="0"/>
        <v>8</v>
      </c>
      <c r="F10" s="11"/>
      <c r="H10" s="68"/>
      <c r="I10" s="63"/>
      <c r="J10" s="63">
        <v>0</v>
      </c>
      <c r="K10" s="63" t="s">
        <v>15</v>
      </c>
      <c r="L10" s="69"/>
      <c r="M10" s="68"/>
      <c r="N10" s="63"/>
      <c r="O10" s="63">
        <v>0</v>
      </c>
      <c r="P10" s="63" t="s">
        <v>15</v>
      </c>
      <c r="Q10" s="69"/>
      <c r="R10" s="68"/>
      <c r="S10" s="63"/>
      <c r="T10" s="63">
        <v>0</v>
      </c>
      <c r="U10" s="63" t="s">
        <v>15</v>
      </c>
      <c r="V10" s="69"/>
    </row>
    <row r="11" spans="1:22" x14ac:dyDescent="0.3">
      <c r="A11" s="13" t="s">
        <v>8</v>
      </c>
      <c r="B11" s="53">
        <v>8</v>
      </c>
      <c r="C11" s="53">
        <v>0</v>
      </c>
      <c r="D11" s="86">
        <f t="shared" si="0"/>
        <v>8</v>
      </c>
      <c r="H11" s="68"/>
      <c r="I11" s="63"/>
      <c r="J11" s="63">
        <v>0</v>
      </c>
      <c r="K11" s="63" t="s">
        <v>14</v>
      </c>
      <c r="L11" s="69"/>
      <c r="M11" s="68"/>
      <c r="N11" s="63"/>
      <c r="O11" s="63">
        <v>3</v>
      </c>
      <c r="P11" s="63" t="s">
        <v>14</v>
      </c>
      <c r="Q11" s="69"/>
      <c r="R11" s="68"/>
      <c r="S11" s="63"/>
      <c r="T11" s="63">
        <v>3</v>
      </c>
      <c r="U11" s="63" t="s">
        <v>14</v>
      </c>
      <c r="V11" s="69"/>
    </row>
    <row r="12" spans="1:22" x14ac:dyDescent="0.3">
      <c r="A12" s="13" t="s">
        <v>9</v>
      </c>
      <c r="B12" s="53">
        <v>10</v>
      </c>
      <c r="C12" s="53">
        <v>2</v>
      </c>
      <c r="D12" s="86">
        <f t="shared" si="0"/>
        <v>12</v>
      </c>
      <c r="H12" s="68"/>
      <c r="I12" s="88">
        <f>SUM(J13:J14)</f>
        <v>0</v>
      </c>
      <c r="J12" s="63" t="s">
        <v>39</v>
      </c>
      <c r="K12" s="63"/>
      <c r="L12" s="69"/>
      <c r="M12" s="68"/>
      <c r="N12" s="88">
        <v>0</v>
      </c>
      <c r="O12" s="63" t="s">
        <v>39</v>
      </c>
      <c r="P12" s="63"/>
      <c r="Q12" s="69"/>
      <c r="R12" s="68"/>
      <c r="S12" s="99">
        <f>SUM(T13:T14)</f>
        <v>0</v>
      </c>
      <c r="T12" s="63" t="s">
        <v>39</v>
      </c>
      <c r="U12" s="63"/>
      <c r="V12" s="69"/>
    </row>
    <row r="13" spans="1:22" x14ac:dyDescent="0.3">
      <c r="A13" s="13" t="s">
        <v>10</v>
      </c>
      <c r="B13" s="53">
        <v>8</v>
      </c>
      <c r="C13" s="53">
        <v>0</v>
      </c>
      <c r="D13" s="86">
        <f t="shared" si="0"/>
        <v>8</v>
      </c>
      <c r="H13" s="68"/>
      <c r="I13" s="63"/>
      <c r="J13" s="63">
        <v>0</v>
      </c>
      <c r="K13" s="63" t="s">
        <v>15</v>
      </c>
      <c r="L13" s="69"/>
      <c r="M13" s="68"/>
      <c r="N13" s="63"/>
      <c r="O13" s="63">
        <v>0</v>
      </c>
      <c r="P13" s="63" t="s">
        <v>15</v>
      </c>
      <c r="Q13" s="69"/>
      <c r="R13" s="68"/>
      <c r="S13" s="63"/>
      <c r="T13" s="63">
        <v>0</v>
      </c>
      <c r="U13" s="63" t="s">
        <v>15</v>
      </c>
      <c r="V13" s="69"/>
    </row>
    <row r="14" spans="1:22" ht="15" thickBot="1" x14ac:dyDescent="0.35">
      <c r="A14" s="14" t="s">
        <v>11</v>
      </c>
      <c r="B14" s="56">
        <f>SUM(B2:B13)</f>
        <v>92</v>
      </c>
      <c r="C14" s="56">
        <f>SUM(C2:C13)</f>
        <v>5</v>
      </c>
      <c r="D14" s="57">
        <f>SUM(D2:D13)</f>
        <v>97</v>
      </c>
      <c r="H14" s="77"/>
      <c r="I14" s="75"/>
      <c r="J14" s="75">
        <v>0</v>
      </c>
      <c r="K14" s="76" t="s">
        <v>14</v>
      </c>
      <c r="L14" s="78"/>
      <c r="M14" s="77"/>
      <c r="N14" s="75"/>
      <c r="O14" s="75">
        <v>0</v>
      </c>
      <c r="P14" s="76" t="s">
        <v>14</v>
      </c>
      <c r="Q14" s="78"/>
      <c r="R14" s="77"/>
      <c r="S14" s="75"/>
      <c r="T14" s="75">
        <v>0</v>
      </c>
      <c r="U14" s="76" t="s">
        <v>14</v>
      </c>
      <c r="V14" s="78"/>
    </row>
    <row r="15" spans="1:22" ht="15" thickBot="1" x14ac:dyDescent="0.35">
      <c r="H15" s="87">
        <f>SUM(I16:I19)</f>
        <v>0</v>
      </c>
      <c r="I15" s="64" t="s">
        <v>186</v>
      </c>
      <c r="J15" s="66"/>
      <c r="K15" s="66"/>
      <c r="L15" s="67"/>
      <c r="M15" s="87">
        <f>SUM(N16:N19)</f>
        <v>5</v>
      </c>
      <c r="N15" s="64" t="s">
        <v>186</v>
      </c>
      <c r="O15" s="66"/>
      <c r="P15" s="66"/>
      <c r="Q15" s="67"/>
      <c r="R15" s="98">
        <f>SUM(S16,S19)</f>
        <v>5</v>
      </c>
      <c r="S15" s="64" t="s">
        <v>186</v>
      </c>
      <c r="T15" s="66"/>
      <c r="U15" s="66"/>
      <c r="V15" s="67"/>
    </row>
    <row r="16" spans="1:22" ht="28.8" x14ac:dyDescent="0.3">
      <c r="A16" s="61" t="s">
        <v>196</v>
      </c>
      <c r="B16" s="62"/>
      <c r="H16" s="68"/>
      <c r="I16" s="88">
        <f>SUM(J17:J18)</f>
        <v>0</v>
      </c>
      <c r="J16" s="74" t="s">
        <v>19</v>
      </c>
      <c r="K16" s="63"/>
      <c r="L16" s="69"/>
      <c r="M16" s="68"/>
      <c r="N16" s="88">
        <f>SUM(O17:O18)</f>
        <v>0</v>
      </c>
      <c r="O16" s="74" t="s">
        <v>19</v>
      </c>
      <c r="P16" s="63"/>
      <c r="Q16" s="69"/>
      <c r="R16" s="68"/>
      <c r="S16" s="99">
        <f>SUM(T17:T18)</f>
        <v>0</v>
      </c>
      <c r="T16" s="74" t="s">
        <v>19</v>
      </c>
      <c r="U16" s="63"/>
      <c r="V16" s="69"/>
    </row>
    <row r="17" spans="1:22" s="15" customFormat="1" x14ac:dyDescent="0.3">
      <c r="A17" s="54" t="s">
        <v>34</v>
      </c>
      <c r="B17" s="86">
        <f>SUM(B2,B5,B7,B8,B10,B11)</f>
        <v>54</v>
      </c>
      <c r="H17" s="68"/>
      <c r="I17" s="63"/>
      <c r="J17" s="63">
        <v>0</v>
      </c>
      <c r="K17" s="63" t="s">
        <v>15</v>
      </c>
      <c r="L17" s="69"/>
      <c r="M17" s="68"/>
      <c r="N17" s="63"/>
      <c r="O17" s="63">
        <v>0</v>
      </c>
      <c r="P17" s="63" t="s">
        <v>15</v>
      </c>
      <c r="Q17" s="69"/>
      <c r="R17" s="68"/>
      <c r="S17" s="63"/>
      <c r="T17" s="63">
        <v>0</v>
      </c>
      <c r="U17" s="63" t="s">
        <v>15</v>
      </c>
      <c r="V17" s="69"/>
    </row>
    <row r="18" spans="1:22" s="49" customFormat="1" x14ac:dyDescent="0.3">
      <c r="A18" s="54" t="s">
        <v>35</v>
      </c>
      <c r="B18" s="86">
        <f>SUM(B3,B4,B6,B9,B12,B13)</f>
        <v>38</v>
      </c>
      <c r="H18" s="68"/>
      <c r="I18" s="63"/>
      <c r="J18" s="63">
        <v>0</v>
      </c>
      <c r="K18" s="63" t="s">
        <v>14</v>
      </c>
      <c r="L18" s="69"/>
      <c r="M18" s="68"/>
      <c r="N18" s="63"/>
      <c r="O18" s="63">
        <v>0</v>
      </c>
      <c r="P18" s="63" t="s">
        <v>14</v>
      </c>
      <c r="Q18" s="69"/>
      <c r="R18" s="68"/>
      <c r="S18" s="63"/>
      <c r="T18" s="63">
        <v>0</v>
      </c>
      <c r="U18" s="63" t="s">
        <v>14</v>
      </c>
      <c r="V18" s="69"/>
    </row>
    <row r="19" spans="1:22" x14ac:dyDescent="0.3">
      <c r="A19" s="54" t="s">
        <v>37</v>
      </c>
      <c r="B19" s="86">
        <f>C14</f>
        <v>5</v>
      </c>
      <c r="H19" s="68"/>
      <c r="I19" s="88">
        <f>SUM(J20:J21)</f>
        <v>0</v>
      </c>
      <c r="J19" s="74" t="s">
        <v>40</v>
      </c>
      <c r="K19" s="63"/>
      <c r="L19" s="69"/>
      <c r="M19" s="68"/>
      <c r="N19" s="88">
        <f>SUM(O20:O21)</f>
        <v>5</v>
      </c>
      <c r="O19" s="74" t="s">
        <v>40</v>
      </c>
      <c r="P19" s="63"/>
      <c r="Q19" s="69"/>
      <c r="R19" s="68"/>
      <c r="S19" s="99">
        <f>SUM(T20:T21)</f>
        <v>5</v>
      </c>
      <c r="T19" s="74" t="s">
        <v>40</v>
      </c>
      <c r="U19" s="63"/>
      <c r="V19" s="69"/>
    </row>
    <row r="20" spans="1:22" ht="15" thickBot="1" x14ac:dyDescent="0.35">
      <c r="A20" s="55" t="s">
        <v>20</v>
      </c>
      <c r="B20" s="57">
        <f>SUM(B17:B19)</f>
        <v>97</v>
      </c>
      <c r="H20" s="68"/>
      <c r="I20" s="63"/>
      <c r="J20" s="63">
        <v>0</v>
      </c>
      <c r="K20" s="63" t="s">
        <v>15</v>
      </c>
      <c r="L20" s="69"/>
      <c r="M20" s="68"/>
      <c r="N20" s="63"/>
      <c r="O20" s="63">
        <v>4</v>
      </c>
      <c r="P20" s="63" t="s">
        <v>15</v>
      </c>
      <c r="Q20" s="69"/>
      <c r="R20" s="68"/>
      <c r="S20" s="63"/>
      <c r="T20" s="63">
        <v>4</v>
      </c>
      <c r="U20" s="63" t="s">
        <v>15</v>
      </c>
      <c r="V20" s="69"/>
    </row>
    <row r="21" spans="1:22" s="49" customFormat="1" x14ac:dyDescent="0.3">
      <c r="H21" s="77"/>
      <c r="I21" s="75"/>
      <c r="J21" s="75">
        <v>0</v>
      </c>
      <c r="K21" s="76" t="s">
        <v>14</v>
      </c>
      <c r="L21" s="78"/>
      <c r="M21" s="77"/>
      <c r="N21" s="75"/>
      <c r="O21" s="75">
        <v>1</v>
      </c>
      <c r="P21" s="76" t="s">
        <v>14</v>
      </c>
      <c r="Q21" s="78"/>
      <c r="R21" s="77"/>
      <c r="S21" s="75"/>
      <c r="T21" s="75">
        <v>1</v>
      </c>
      <c r="U21" s="76" t="s">
        <v>14</v>
      </c>
      <c r="V21" s="78"/>
    </row>
    <row r="22" spans="1:22" x14ac:dyDescent="0.3">
      <c r="A22" s="11" t="s">
        <v>198</v>
      </c>
      <c r="B22" s="11"/>
      <c r="C22" s="11"/>
      <c r="D22" s="11"/>
      <c r="E22" s="11"/>
      <c r="F22" s="11"/>
      <c r="G22" s="11"/>
      <c r="H22" s="87">
        <f>SUM(I23,I33,I43)</f>
        <v>31</v>
      </c>
      <c r="I22" s="64" t="s">
        <v>193</v>
      </c>
      <c r="J22" s="66"/>
      <c r="K22" s="66"/>
      <c r="L22" s="67"/>
      <c r="M22" s="87">
        <f>SUM(N23:N43)</f>
        <v>71</v>
      </c>
      <c r="N22" s="64" t="s">
        <v>193</v>
      </c>
      <c r="O22" s="66"/>
      <c r="P22" s="66"/>
      <c r="Q22" s="67"/>
      <c r="R22" s="98">
        <f>SUM(S43,S33,S23)</f>
        <v>97</v>
      </c>
      <c r="S22" s="64" t="s">
        <v>193</v>
      </c>
      <c r="T22" s="66"/>
      <c r="U22" s="66"/>
      <c r="V22" s="67"/>
    </row>
    <row r="23" spans="1:22" x14ac:dyDescent="0.3">
      <c r="A23" s="11" t="s">
        <v>199</v>
      </c>
      <c r="B23" s="49"/>
      <c r="C23" s="49"/>
      <c r="D23" s="49"/>
      <c r="E23" s="49"/>
      <c r="F23" s="11"/>
      <c r="G23" s="11"/>
      <c r="H23" s="68"/>
      <c r="I23" s="88">
        <f>SUM(J24:J30)</f>
        <v>4</v>
      </c>
      <c r="J23" s="63" t="s">
        <v>41</v>
      </c>
      <c r="K23" s="63"/>
      <c r="L23" s="69"/>
      <c r="M23" s="68"/>
      <c r="N23" s="88">
        <f>SUM(O24:O30)</f>
        <v>32</v>
      </c>
      <c r="O23" s="63" t="s">
        <v>41</v>
      </c>
      <c r="P23" s="63"/>
      <c r="Q23" s="69"/>
      <c r="R23" s="68"/>
      <c r="S23" s="99">
        <f>SUM(T24:T30)</f>
        <v>36</v>
      </c>
      <c r="T23" s="63" t="s">
        <v>41</v>
      </c>
      <c r="U23" s="63"/>
      <c r="V23" s="69"/>
    </row>
    <row r="24" spans="1:22" s="49" customFormat="1" ht="29.4" thickBot="1" x14ac:dyDescent="0.35">
      <c r="A24" s="55" t="s">
        <v>283</v>
      </c>
      <c r="B24" s="57">
        <v>102</v>
      </c>
      <c r="C24" s="15"/>
      <c r="D24" s="15"/>
      <c r="E24" s="15"/>
      <c r="H24" s="68"/>
      <c r="I24" s="63"/>
      <c r="J24" s="63">
        <v>0</v>
      </c>
      <c r="K24" s="63" t="s">
        <v>184</v>
      </c>
      <c r="L24" s="69"/>
      <c r="M24" s="68"/>
      <c r="N24" s="63"/>
      <c r="O24" s="63">
        <v>0</v>
      </c>
      <c r="P24" s="63" t="s">
        <v>184</v>
      </c>
      <c r="Q24" s="69"/>
      <c r="R24" s="68"/>
      <c r="S24" s="63"/>
      <c r="T24" s="63"/>
      <c r="U24" s="63" t="s">
        <v>184</v>
      </c>
      <c r="V24" s="69"/>
    </row>
    <row r="25" spans="1:22" s="15" customFormat="1" x14ac:dyDescent="0.3">
      <c r="A25" s="11"/>
      <c r="B25" s="52"/>
      <c r="C25" s="52"/>
      <c r="D25" s="52"/>
      <c r="E25" s="52"/>
      <c r="H25" s="68"/>
      <c r="I25" s="63"/>
      <c r="J25" s="88">
        <f>SUM(K26:K28)</f>
        <v>1</v>
      </c>
      <c r="K25" s="63" t="s">
        <v>179</v>
      </c>
      <c r="L25" s="69"/>
      <c r="M25" s="68"/>
      <c r="N25" s="63"/>
      <c r="O25" s="88">
        <f>SUM(P26:P28)</f>
        <v>2</v>
      </c>
      <c r="P25" s="63" t="s">
        <v>179</v>
      </c>
      <c r="Q25" s="69"/>
      <c r="R25" s="68"/>
      <c r="S25" s="63"/>
      <c r="T25" s="99">
        <f>SUM(U26:U28)</f>
        <v>3</v>
      </c>
      <c r="U25" s="63" t="s">
        <v>179</v>
      </c>
      <c r="V25" s="69"/>
    </row>
    <row r="26" spans="1:22" x14ac:dyDescent="0.3">
      <c r="H26" s="68"/>
      <c r="I26" s="63"/>
      <c r="J26" s="63"/>
      <c r="K26" s="63">
        <v>0</v>
      </c>
      <c r="L26" s="69" t="s">
        <v>180</v>
      </c>
      <c r="M26" s="68"/>
      <c r="N26" s="63"/>
      <c r="O26" s="63"/>
      <c r="P26" s="63">
        <v>1</v>
      </c>
      <c r="Q26" s="69" t="s">
        <v>180</v>
      </c>
      <c r="R26" s="68"/>
      <c r="S26" s="63"/>
      <c r="T26" s="63"/>
      <c r="U26" s="63">
        <v>1</v>
      </c>
      <c r="V26" s="69" t="s">
        <v>180</v>
      </c>
    </row>
    <row r="27" spans="1:22" x14ac:dyDescent="0.3">
      <c r="A27" s="15"/>
      <c r="B27" s="15"/>
      <c r="C27" s="15"/>
      <c r="D27" s="15"/>
      <c r="E27" s="15"/>
      <c r="H27" s="68"/>
      <c r="I27" s="63"/>
      <c r="J27" s="63"/>
      <c r="K27" s="63">
        <v>0</v>
      </c>
      <c r="L27" s="69" t="s">
        <v>181</v>
      </c>
      <c r="M27" s="68"/>
      <c r="N27" s="63"/>
      <c r="O27" s="63"/>
      <c r="P27" s="63">
        <v>0</v>
      </c>
      <c r="Q27" s="69" t="s">
        <v>181</v>
      </c>
      <c r="R27" s="68"/>
      <c r="S27" s="63"/>
      <c r="T27" s="63"/>
      <c r="U27" s="63">
        <v>0</v>
      </c>
      <c r="V27" s="69" t="s">
        <v>181</v>
      </c>
    </row>
    <row r="28" spans="1:22" s="15" customFormat="1" x14ac:dyDescent="0.3">
      <c r="A28" s="11"/>
      <c r="B28" s="11"/>
      <c r="C28" s="11"/>
      <c r="D28" s="11"/>
      <c r="E28" s="11"/>
      <c r="H28" s="68"/>
      <c r="I28" s="63"/>
      <c r="J28" s="63"/>
      <c r="K28" s="63">
        <v>1</v>
      </c>
      <c r="L28" s="69" t="s">
        <v>287</v>
      </c>
      <c r="M28" s="68"/>
      <c r="N28" s="63"/>
      <c r="O28" s="63"/>
      <c r="P28" s="63">
        <v>1</v>
      </c>
      <c r="Q28" s="69" t="s">
        <v>287</v>
      </c>
      <c r="R28" s="68"/>
      <c r="S28" s="63"/>
      <c r="T28" s="63"/>
      <c r="U28" s="63">
        <v>2</v>
      </c>
      <c r="V28" s="69" t="s">
        <v>287</v>
      </c>
    </row>
    <row r="29" spans="1:22" x14ac:dyDescent="0.3">
      <c r="B29" s="11"/>
      <c r="C29" s="11"/>
      <c r="D29" s="11"/>
      <c r="E29" s="11"/>
      <c r="F29" s="11"/>
      <c r="G29" s="11"/>
      <c r="H29" s="68"/>
      <c r="I29" s="63"/>
      <c r="J29" s="63">
        <v>1</v>
      </c>
      <c r="K29" s="63" t="s">
        <v>44</v>
      </c>
      <c r="L29" s="69"/>
      <c r="M29" s="68"/>
      <c r="N29" s="63"/>
      <c r="O29" s="63">
        <v>18</v>
      </c>
      <c r="P29" s="63" t="s">
        <v>44</v>
      </c>
      <c r="Q29" s="69"/>
      <c r="R29" s="68"/>
      <c r="S29" s="63"/>
      <c r="T29" s="63">
        <v>19</v>
      </c>
      <c r="U29" s="63" t="s">
        <v>44</v>
      </c>
      <c r="V29" s="69"/>
    </row>
    <row r="30" spans="1:22" x14ac:dyDescent="0.3">
      <c r="A30" s="49"/>
      <c r="B30" s="49"/>
      <c r="C30" s="49"/>
      <c r="D30" s="49"/>
      <c r="E30" s="49"/>
      <c r="F30" s="11"/>
      <c r="G30" s="11"/>
      <c r="H30" s="68"/>
      <c r="I30" s="63"/>
      <c r="J30" s="88">
        <f>SUM(K31:K32)</f>
        <v>2</v>
      </c>
      <c r="K30" s="63" t="s">
        <v>45</v>
      </c>
      <c r="L30" s="69"/>
      <c r="M30" s="68"/>
      <c r="N30" s="63"/>
      <c r="O30" s="88">
        <f>SUM(P31:P32)</f>
        <v>12</v>
      </c>
      <c r="P30" s="63" t="s">
        <v>45</v>
      </c>
      <c r="Q30" s="69"/>
      <c r="R30" s="68"/>
      <c r="S30" s="63"/>
      <c r="T30" s="99">
        <f>SUM(U31:U32)</f>
        <v>14</v>
      </c>
      <c r="U30" s="63" t="s">
        <v>45</v>
      </c>
      <c r="V30" s="69"/>
    </row>
    <row r="31" spans="1:22" s="49" customFormat="1" x14ac:dyDescent="0.3">
      <c r="A31" s="15"/>
      <c r="B31" s="15"/>
      <c r="C31" s="15"/>
      <c r="D31" s="15"/>
      <c r="E31" s="15"/>
      <c r="H31" s="68"/>
      <c r="I31" s="63"/>
      <c r="J31" s="63"/>
      <c r="K31" s="63">
        <v>2</v>
      </c>
      <c r="L31" s="69" t="s">
        <v>182</v>
      </c>
      <c r="M31" s="68"/>
      <c r="N31" s="63"/>
      <c r="O31" s="63"/>
      <c r="P31" s="63">
        <v>9</v>
      </c>
      <c r="Q31" s="69" t="s">
        <v>182</v>
      </c>
      <c r="R31" s="68"/>
      <c r="S31" s="63"/>
      <c r="T31" s="63"/>
      <c r="U31" s="63">
        <v>11</v>
      </c>
      <c r="V31" s="69" t="s">
        <v>182</v>
      </c>
    </row>
    <row r="32" spans="1:22" s="15" customFormat="1" x14ac:dyDescent="0.3">
      <c r="A32" s="11"/>
      <c r="B32" s="11"/>
      <c r="C32" s="11"/>
      <c r="D32" s="11"/>
      <c r="E32" s="11"/>
      <c r="H32" s="68"/>
      <c r="I32" s="63"/>
      <c r="J32" s="63"/>
      <c r="K32" s="65">
        <v>0</v>
      </c>
      <c r="L32" s="70" t="s">
        <v>183</v>
      </c>
      <c r="M32" s="68"/>
      <c r="N32" s="63"/>
      <c r="O32" s="63"/>
      <c r="P32" s="65">
        <v>3</v>
      </c>
      <c r="Q32" s="70" t="s">
        <v>183</v>
      </c>
      <c r="R32" s="68"/>
      <c r="S32" s="63"/>
      <c r="T32" s="63"/>
      <c r="U32" s="65">
        <v>3</v>
      </c>
      <c r="V32" s="70" t="s">
        <v>183</v>
      </c>
    </row>
    <row r="33" spans="1:22" x14ac:dyDescent="0.3">
      <c r="B33" s="11"/>
      <c r="C33" s="11"/>
      <c r="D33" s="11"/>
      <c r="E33" s="11"/>
      <c r="F33" s="11"/>
      <c r="G33" s="11"/>
      <c r="H33" s="68"/>
      <c r="I33" s="88">
        <f>SUM(J34:J40)</f>
        <v>20</v>
      </c>
      <c r="J33" s="63" t="s">
        <v>42</v>
      </c>
      <c r="K33" s="63"/>
      <c r="L33" s="69"/>
      <c r="M33" s="68"/>
      <c r="N33" s="88">
        <f>SUM(O34:O40)</f>
        <v>34</v>
      </c>
      <c r="O33" s="63" t="s">
        <v>42</v>
      </c>
      <c r="P33" s="63"/>
      <c r="Q33" s="69"/>
      <c r="R33" s="68"/>
      <c r="S33" s="99">
        <f>SUM(T34:T41)</f>
        <v>52</v>
      </c>
      <c r="T33" s="63" t="s">
        <v>42</v>
      </c>
      <c r="U33" s="63"/>
      <c r="V33" s="69"/>
    </row>
    <row r="34" spans="1:22" x14ac:dyDescent="0.3">
      <c r="A34" s="15"/>
      <c r="B34" s="15"/>
      <c r="C34" s="15"/>
      <c r="D34" s="15"/>
      <c r="E34" s="15"/>
      <c r="F34" s="11"/>
      <c r="G34" s="11"/>
      <c r="H34" s="68"/>
      <c r="I34" s="63"/>
      <c r="J34" s="63">
        <v>0</v>
      </c>
      <c r="K34" s="63" t="s">
        <v>184</v>
      </c>
      <c r="L34" s="69"/>
      <c r="M34" s="68"/>
      <c r="N34" s="63"/>
      <c r="O34" s="63">
        <v>0</v>
      </c>
      <c r="P34" s="63" t="s">
        <v>184</v>
      </c>
      <c r="Q34" s="69"/>
      <c r="R34" s="68"/>
      <c r="S34" s="63"/>
      <c r="T34" s="63">
        <v>0</v>
      </c>
      <c r="U34" s="63" t="s">
        <v>184</v>
      </c>
      <c r="V34" s="69"/>
    </row>
    <row r="35" spans="1:22" s="15" customFormat="1" x14ac:dyDescent="0.3">
      <c r="A35" s="11"/>
      <c r="B35" s="52"/>
      <c r="C35" s="52"/>
      <c r="D35" s="52"/>
      <c r="E35" s="52"/>
      <c r="H35" s="68"/>
      <c r="I35" s="63"/>
      <c r="J35" s="88">
        <f>SUM(K36:K38)</f>
        <v>0</v>
      </c>
      <c r="K35" s="63" t="s">
        <v>179</v>
      </c>
      <c r="L35" s="69"/>
      <c r="M35" s="68"/>
      <c r="N35" s="63"/>
      <c r="O35" s="88">
        <f>SUM(P36:P38)</f>
        <v>1</v>
      </c>
      <c r="P35" s="63" t="s">
        <v>179</v>
      </c>
      <c r="Q35" s="69"/>
      <c r="R35" s="68"/>
      <c r="S35" s="63"/>
      <c r="T35" s="99">
        <f>SUM(U36:U38)</f>
        <v>1</v>
      </c>
      <c r="U35" s="63" t="s">
        <v>179</v>
      </c>
      <c r="V35" s="69"/>
    </row>
    <row r="36" spans="1:22" x14ac:dyDescent="0.3">
      <c r="H36" s="68"/>
      <c r="I36" s="63"/>
      <c r="J36" s="63"/>
      <c r="K36" s="63">
        <v>0</v>
      </c>
      <c r="L36" s="69" t="s">
        <v>180</v>
      </c>
      <c r="M36" s="68"/>
      <c r="N36" s="63"/>
      <c r="O36" s="63"/>
      <c r="P36" s="63">
        <v>0</v>
      </c>
      <c r="Q36" s="69" t="s">
        <v>180</v>
      </c>
      <c r="R36" s="68"/>
      <c r="S36" s="63"/>
      <c r="T36" s="63"/>
      <c r="U36" s="63">
        <v>0</v>
      </c>
      <c r="V36" s="69" t="s">
        <v>180</v>
      </c>
    </row>
    <row r="37" spans="1:22" x14ac:dyDescent="0.3">
      <c r="A37" s="49"/>
      <c r="B37" s="49"/>
      <c r="C37" s="49"/>
      <c r="D37" s="49"/>
      <c r="E37" s="49"/>
      <c r="H37" s="68"/>
      <c r="I37" s="63"/>
      <c r="J37" s="63"/>
      <c r="K37" s="63">
        <v>0</v>
      </c>
      <c r="L37" s="69" t="s">
        <v>181</v>
      </c>
      <c r="M37" s="68"/>
      <c r="N37" s="63"/>
      <c r="O37" s="63"/>
      <c r="P37" s="63">
        <v>1</v>
      </c>
      <c r="Q37" s="69" t="s">
        <v>181</v>
      </c>
      <c r="R37" s="68"/>
      <c r="S37" s="63"/>
      <c r="T37" s="63"/>
      <c r="U37" s="63">
        <v>1</v>
      </c>
      <c r="V37" s="69" t="s">
        <v>181</v>
      </c>
    </row>
    <row r="38" spans="1:22" s="49" customFormat="1" x14ac:dyDescent="0.3">
      <c r="A38" s="15"/>
      <c r="B38" s="15"/>
      <c r="C38" s="15"/>
      <c r="D38" s="15"/>
      <c r="E38" s="15"/>
      <c r="H38" s="68"/>
      <c r="I38" s="63"/>
      <c r="J38" s="63"/>
      <c r="K38" s="63">
        <v>0</v>
      </c>
      <c r="L38" s="69" t="s">
        <v>287</v>
      </c>
      <c r="M38" s="68"/>
      <c r="N38" s="63"/>
      <c r="O38" s="63"/>
      <c r="P38" s="63">
        <v>0</v>
      </c>
      <c r="Q38" s="69" t="s">
        <v>287</v>
      </c>
      <c r="R38" s="68"/>
      <c r="S38" s="63"/>
      <c r="T38" s="63"/>
      <c r="U38" s="63">
        <v>0</v>
      </c>
      <c r="V38" s="69" t="s">
        <v>287</v>
      </c>
    </row>
    <row r="39" spans="1:22" s="15" customFormat="1" ht="15.75" customHeight="1" x14ac:dyDescent="0.3">
      <c r="A39" s="44"/>
      <c r="B39" s="44"/>
      <c r="C39" s="44"/>
      <c r="D39" s="44"/>
      <c r="E39" s="44"/>
      <c r="H39" s="68"/>
      <c r="I39" s="63"/>
      <c r="J39" s="63">
        <v>11</v>
      </c>
      <c r="K39" s="63" t="s">
        <v>44</v>
      </c>
      <c r="L39" s="69"/>
      <c r="M39" s="68"/>
      <c r="N39" s="63"/>
      <c r="O39" s="63">
        <v>21</v>
      </c>
      <c r="P39" s="63" t="s">
        <v>44</v>
      </c>
      <c r="Q39" s="69"/>
      <c r="R39" s="68"/>
      <c r="S39" s="63"/>
      <c r="T39" s="63">
        <v>31</v>
      </c>
      <c r="U39" s="63" t="s">
        <v>44</v>
      </c>
      <c r="V39" s="69"/>
    </row>
    <row r="40" spans="1:22" s="44" customFormat="1" x14ac:dyDescent="0.3">
      <c r="H40" s="68"/>
      <c r="I40" s="63"/>
      <c r="J40" s="88">
        <f>SUM(K41:K42)</f>
        <v>9</v>
      </c>
      <c r="K40" s="63" t="s">
        <v>45</v>
      </c>
      <c r="L40" s="69"/>
      <c r="M40" s="68"/>
      <c r="N40" s="63"/>
      <c r="O40" s="88">
        <f>SUM(P41:P42)</f>
        <v>12</v>
      </c>
      <c r="P40" s="63" t="s">
        <v>45</v>
      </c>
      <c r="Q40" s="69"/>
      <c r="R40" s="68"/>
      <c r="S40" s="63"/>
      <c r="T40" s="99">
        <f>SUM(U41:U42)</f>
        <v>20</v>
      </c>
      <c r="U40" s="63" t="s">
        <v>45</v>
      </c>
      <c r="V40" s="69"/>
    </row>
    <row r="41" spans="1:22" s="44" customFormat="1" x14ac:dyDescent="0.3">
      <c r="H41" s="68"/>
      <c r="I41" s="63"/>
      <c r="J41" s="63"/>
      <c r="K41" s="63">
        <v>8</v>
      </c>
      <c r="L41" s="69" t="s">
        <v>182</v>
      </c>
      <c r="M41" s="68"/>
      <c r="N41" s="63"/>
      <c r="O41" s="63"/>
      <c r="P41" s="63">
        <v>10</v>
      </c>
      <c r="Q41" s="69" t="s">
        <v>182</v>
      </c>
      <c r="R41" s="68"/>
      <c r="S41" s="63"/>
      <c r="T41" s="63"/>
      <c r="U41" s="63">
        <v>18</v>
      </c>
      <c r="V41" s="69" t="s">
        <v>182</v>
      </c>
    </row>
    <row r="42" spans="1:22" s="44" customFormat="1" x14ac:dyDescent="0.3">
      <c r="H42" s="68"/>
      <c r="I42" s="63"/>
      <c r="J42" s="63"/>
      <c r="K42" s="65">
        <v>1</v>
      </c>
      <c r="L42" s="70" t="s">
        <v>183</v>
      </c>
      <c r="M42" s="68"/>
      <c r="N42" s="63"/>
      <c r="O42" s="63"/>
      <c r="P42" s="65">
        <v>2</v>
      </c>
      <c r="Q42" s="70" t="s">
        <v>183</v>
      </c>
      <c r="R42" s="68"/>
      <c r="S42" s="63"/>
      <c r="T42" s="63"/>
      <c r="U42" s="65">
        <v>2</v>
      </c>
      <c r="V42" s="70" t="s">
        <v>183</v>
      </c>
    </row>
    <row r="43" spans="1:22" s="44" customFormat="1" x14ac:dyDescent="0.3">
      <c r="H43" s="68"/>
      <c r="I43" s="88">
        <f>SUM(J44:J50)</f>
        <v>7</v>
      </c>
      <c r="J43" s="63" t="s">
        <v>43</v>
      </c>
      <c r="K43" s="63"/>
      <c r="L43" s="69"/>
      <c r="M43" s="68"/>
      <c r="N43" s="88">
        <f>SUM(O44:O50)</f>
        <v>5</v>
      </c>
      <c r="O43" s="63" t="s">
        <v>43</v>
      </c>
      <c r="P43" s="63"/>
      <c r="Q43" s="69"/>
      <c r="R43" s="68"/>
      <c r="S43" s="99">
        <f>SUM(T44:T50)</f>
        <v>9</v>
      </c>
      <c r="T43" s="63" t="s">
        <v>43</v>
      </c>
      <c r="U43" s="63"/>
      <c r="V43" s="69"/>
    </row>
    <row r="44" spans="1:22" s="44" customFormat="1" x14ac:dyDescent="0.3">
      <c r="H44" s="68"/>
      <c r="I44" s="63"/>
      <c r="J44" s="63">
        <v>0</v>
      </c>
      <c r="K44" s="63" t="s">
        <v>184</v>
      </c>
      <c r="L44" s="69"/>
      <c r="M44" s="68"/>
      <c r="N44" s="63"/>
      <c r="O44" s="63">
        <v>0</v>
      </c>
      <c r="P44" s="63" t="s">
        <v>184</v>
      </c>
      <c r="Q44" s="69"/>
      <c r="R44" s="68"/>
      <c r="S44" s="63"/>
      <c r="T44" s="63">
        <v>0</v>
      </c>
      <c r="U44" s="63" t="s">
        <v>184</v>
      </c>
      <c r="V44" s="69"/>
    </row>
    <row r="45" spans="1:22" s="44" customFormat="1" x14ac:dyDescent="0.3">
      <c r="H45" s="68"/>
      <c r="I45" s="63"/>
      <c r="J45" s="88">
        <f>SUM(K46:K48)</f>
        <v>0</v>
      </c>
      <c r="K45" s="63" t="s">
        <v>179</v>
      </c>
      <c r="L45" s="69"/>
      <c r="M45" s="68"/>
      <c r="N45" s="63"/>
      <c r="O45" s="88">
        <f>SUM(P46:P48)</f>
        <v>0</v>
      </c>
      <c r="P45" s="63" t="s">
        <v>179</v>
      </c>
      <c r="Q45" s="69"/>
      <c r="R45" s="68"/>
      <c r="S45" s="63"/>
      <c r="T45" s="99">
        <f>SUM(U46:U48)</f>
        <v>0</v>
      </c>
      <c r="U45" s="63" t="s">
        <v>179</v>
      </c>
      <c r="V45" s="69"/>
    </row>
    <row r="46" spans="1:22" s="44" customFormat="1" x14ac:dyDescent="0.3">
      <c r="H46" s="68"/>
      <c r="I46" s="63"/>
      <c r="J46" s="63"/>
      <c r="K46" s="63">
        <v>0</v>
      </c>
      <c r="L46" s="69" t="s">
        <v>180</v>
      </c>
      <c r="M46" s="68"/>
      <c r="N46" s="63"/>
      <c r="O46" s="63"/>
      <c r="P46" s="63">
        <v>0</v>
      </c>
      <c r="Q46" s="69" t="s">
        <v>180</v>
      </c>
      <c r="R46" s="68"/>
      <c r="S46" s="63"/>
      <c r="T46" s="63"/>
      <c r="U46" s="63">
        <v>0</v>
      </c>
      <c r="V46" s="69" t="s">
        <v>180</v>
      </c>
    </row>
    <row r="47" spans="1:22" s="44" customFormat="1" x14ac:dyDescent="0.3">
      <c r="A47" s="15"/>
      <c r="B47" s="15"/>
      <c r="C47" s="15"/>
      <c r="D47" s="15"/>
      <c r="E47" s="15"/>
      <c r="H47" s="68"/>
      <c r="I47" s="63"/>
      <c r="J47" s="63"/>
      <c r="K47" s="63">
        <v>0</v>
      </c>
      <c r="L47" s="69" t="s">
        <v>181</v>
      </c>
      <c r="M47" s="68"/>
      <c r="N47" s="63"/>
      <c r="O47" s="63"/>
      <c r="P47" s="63">
        <v>0</v>
      </c>
      <c r="Q47" s="69" t="s">
        <v>181</v>
      </c>
      <c r="R47" s="68"/>
      <c r="S47" s="63"/>
      <c r="T47" s="63"/>
      <c r="U47" s="63">
        <v>0</v>
      </c>
      <c r="V47" s="69" t="s">
        <v>181</v>
      </c>
    </row>
    <row r="48" spans="1:22" s="15" customFormat="1" x14ac:dyDescent="0.3">
      <c r="A48" s="44"/>
      <c r="B48" s="44"/>
      <c r="C48" s="44"/>
      <c r="D48" s="44"/>
      <c r="E48" s="44"/>
      <c r="H48" s="68"/>
      <c r="I48" s="63"/>
      <c r="J48" s="63"/>
      <c r="K48" s="63">
        <v>0</v>
      </c>
      <c r="L48" s="69" t="s">
        <v>287</v>
      </c>
      <c r="M48" s="68"/>
      <c r="N48" s="63"/>
      <c r="O48" s="63"/>
      <c r="P48" s="63">
        <v>0</v>
      </c>
      <c r="Q48" s="69" t="s">
        <v>287</v>
      </c>
      <c r="R48" s="68"/>
      <c r="S48" s="63"/>
      <c r="T48" s="63"/>
      <c r="U48" s="63">
        <v>0</v>
      </c>
      <c r="V48" s="69" t="s">
        <v>287</v>
      </c>
    </row>
    <row r="49" spans="1:26" s="44" customFormat="1" x14ac:dyDescent="0.3">
      <c r="H49" s="68"/>
      <c r="I49" s="63"/>
      <c r="J49" s="63">
        <v>2</v>
      </c>
      <c r="K49" s="63" t="s">
        <v>44</v>
      </c>
      <c r="L49" s="69"/>
      <c r="M49" s="68"/>
      <c r="N49" s="63"/>
      <c r="O49" s="63">
        <v>2</v>
      </c>
      <c r="P49" s="63" t="s">
        <v>44</v>
      </c>
      <c r="Q49" s="69"/>
      <c r="R49" s="68"/>
      <c r="S49" s="63"/>
      <c r="T49" s="63">
        <v>5</v>
      </c>
      <c r="U49" s="63" t="s">
        <v>44</v>
      </c>
      <c r="V49" s="69"/>
    </row>
    <row r="50" spans="1:26" s="44" customFormat="1" x14ac:dyDescent="0.3">
      <c r="H50" s="68"/>
      <c r="I50" s="63"/>
      <c r="J50" s="88">
        <f>SUM(K51:K52)</f>
        <v>5</v>
      </c>
      <c r="K50" s="63" t="s">
        <v>45</v>
      </c>
      <c r="L50" s="69"/>
      <c r="M50" s="68"/>
      <c r="N50" s="63"/>
      <c r="O50" s="88">
        <f>SUM(P51:P52)</f>
        <v>3</v>
      </c>
      <c r="P50" s="63" t="s">
        <v>45</v>
      </c>
      <c r="Q50" s="69"/>
      <c r="R50" s="68"/>
      <c r="S50" s="63"/>
      <c r="T50" s="99">
        <f>SUM(U51:U52)</f>
        <v>4</v>
      </c>
      <c r="U50" s="63" t="s">
        <v>45</v>
      </c>
      <c r="V50" s="69"/>
    </row>
    <row r="51" spans="1:26" s="44" customFormat="1" x14ac:dyDescent="0.3">
      <c r="H51" s="68"/>
      <c r="I51" s="63"/>
      <c r="J51" s="63"/>
      <c r="K51" s="63">
        <v>5</v>
      </c>
      <c r="L51" s="69" t="s">
        <v>182</v>
      </c>
      <c r="M51" s="68"/>
      <c r="N51" s="63"/>
      <c r="O51" s="63"/>
      <c r="P51" s="63">
        <v>3</v>
      </c>
      <c r="Q51" s="69" t="s">
        <v>182</v>
      </c>
      <c r="R51" s="68"/>
      <c r="S51" s="63"/>
      <c r="T51" s="63"/>
      <c r="U51" s="63">
        <v>4</v>
      </c>
      <c r="V51" s="69" t="s">
        <v>182</v>
      </c>
    </row>
    <row r="52" spans="1:26" s="44" customFormat="1" x14ac:dyDescent="0.3">
      <c r="H52" s="77"/>
      <c r="I52" s="75"/>
      <c r="J52" s="75"/>
      <c r="K52" s="76">
        <v>0</v>
      </c>
      <c r="L52" s="78" t="s">
        <v>183</v>
      </c>
      <c r="M52" s="77"/>
      <c r="N52" s="75"/>
      <c r="O52" s="75"/>
      <c r="P52" s="76">
        <v>0</v>
      </c>
      <c r="Q52" s="78" t="s">
        <v>183</v>
      </c>
      <c r="R52" s="77"/>
      <c r="S52" s="75"/>
      <c r="T52" s="75"/>
      <c r="U52" s="76">
        <v>0</v>
      </c>
      <c r="V52" s="78" t="s">
        <v>183</v>
      </c>
    </row>
    <row r="53" spans="1:26" s="44" customFormat="1" x14ac:dyDescent="0.3">
      <c r="H53" s="87">
        <f>SUM(I54:I60)</f>
        <v>31</v>
      </c>
      <c r="I53" s="64" t="s">
        <v>165</v>
      </c>
      <c r="J53" s="66"/>
      <c r="K53" s="66"/>
      <c r="L53" s="67"/>
      <c r="M53" s="87">
        <f>SUM(N54:N60)</f>
        <v>71</v>
      </c>
      <c r="N53" s="64" t="s">
        <v>165</v>
      </c>
      <c r="O53" s="66"/>
      <c r="P53" s="66"/>
      <c r="Q53" s="67"/>
      <c r="R53" s="98">
        <f>SUM(S54:S60)</f>
        <v>97</v>
      </c>
      <c r="S53" s="64" t="s">
        <v>165</v>
      </c>
      <c r="T53" s="66"/>
      <c r="U53" s="66"/>
      <c r="V53" s="67"/>
    </row>
    <row r="54" spans="1:26" s="44" customFormat="1" x14ac:dyDescent="0.3">
      <c r="H54" s="68"/>
      <c r="I54" s="63">
        <v>0</v>
      </c>
      <c r="J54" s="63" t="s">
        <v>184</v>
      </c>
      <c r="K54" s="63"/>
      <c r="L54" s="69"/>
      <c r="M54" s="68"/>
      <c r="N54" s="63">
        <v>0</v>
      </c>
      <c r="O54" s="63" t="s">
        <v>184</v>
      </c>
      <c r="P54" s="63"/>
      <c r="Q54" s="69"/>
      <c r="R54" s="68"/>
      <c r="S54" s="63">
        <v>0</v>
      </c>
      <c r="T54" s="63" t="s">
        <v>184</v>
      </c>
      <c r="U54" s="63"/>
      <c r="V54" s="69"/>
    </row>
    <row r="55" spans="1:26" s="44" customFormat="1" x14ac:dyDescent="0.3">
      <c r="H55" s="68"/>
      <c r="I55" s="88">
        <f>SUM(J56:J58)</f>
        <v>1</v>
      </c>
      <c r="J55" s="63" t="s">
        <v>179</v>
      </c>
      <c r="K55" s="63"/>
      <c r="L55" s="69"/>
      <c r="M55" s="68"/>
      <c r="N55" s="88">
        <f>SUM(O56:O58)</f>
        <v>3</v>
      </c>
      <c r="O55" s="63" t="s">
        <v>179</v>
      </c>
      <c r="P55" s="63"/>
      <c r="Q55" s="69"/>
      <c r="R55" s="68"/>
      <c r="S55" s="99">
        <f>SUM(T56:T58)</f>
        <v>4</v>
      </c>
      <c r="T55" s="63" t="s">
        <v>179</v>
      </c>
      <c r="U55" s="63"/>
      <c r="V55" s="69"/>
    </row>
    <row r="56" spans="1:26" s="44" customFormat="1" x14ac:dyDescent="0.3">
      <c r="A56" s="15"/>
      <c r="B56" s="15"/>
      <c r="C56" s="15"/>
      <c r="D56" s="15"/>
      <c r="E56" s="15"/>
      <c r="H56" s="68"/>
      <c r="I56" s="63"/>
      <c r="J56" s="63"/>
      <c r="K56" s="63" t="s">
        <v>180</v>
      </c>
      <c r="L56" s="69"/>
      <c r="M56" s="68"/>
      <c r="N56" s="63"/>
      <c r="O56" s="63">
        <v>1</v>
      </c>
      <c r="P56" s="63" t="s">
        <v>180</v>
      </c>
      <c r="Q56" s="69"/>
      <c r="R56" s="68"/>
      <c r="S56" s="63"/>
      <c r="T56" s="63">
        <v>1</v>
      </c>
      <c r="U56" s="63" t="s">
        <v>180</v>
      </c>
      <c r="V56" s="69"/>
    </row>
    <row r="57" spans="1:26" s="15" customFormat="1" x14ac:dyDescent="0.3">
      <c r="A57" s="11"/>
      <c r="B57" s="11"/>
      <c r="C57" s="11"/>
      <c r="D57" s="11"/>
      <c r="E57" s="11"/>
      <c r="H57" s="68"/>
      <c r="I57" s="63"/>
      <c r="J57" s="63"/>
      <c r="K57" s="63" t="s">
        <v>181</v>
      </c>
      <c r="L57" s="69"/>
      <c r="M57" s="68"/>
      <c r="N57" s="63"/>
      <c r="O57" s="63">
        <v>1</v>
      </c>
      <c r="P57" s="63" t="s">
        <v>181</v>
      </c>
      <c r="Q57" s="69"/>
      <c r="R57" s="68"/>
      <c r="S57" s="63"/>
      <c r="T57" s="63">
        <v>1</v>
      </c>
      <c r="U57" s="63" t="s">
        <v>181</v>
      </c>
      <c r="V57" s="69"/>
    </row>
    <row r="58" spans="1:26" x14ac:dyDescent="0.3">
      <c r="B58" s="11"/>
      <c r="C58" s="11"/>
      <c r="D58" s="11"/>
      <c r="E58" s="11"/>
      <c r="F58" s="11"/>
      <c r="G58" s="11"/>
      <c r="H58" s="68"/>
      <c r="I58" s="63"/>
      <c r="J58" s="63">
        <v>1</v>
      </c>
      <c r="K58" s="63" t="s">
        <v>287</v>
      </c>
      <c r="L58" s="69"/>
      <c r="M58" s="68"/>
      <c r="N58" s="63"/>
      <c r="O58" s="63">
        <v>1</v>
      </c>
      <c r="P58" s="63" t="s">
        <v>287</v>
      </c>
      <c r="Q58" s="69"/>
      <c r="R58" s="68"/>
      <c r="S58" s="63"/>
      <c r="T58" s="63">
        <v>2</v>
      </c>
      <c r="U58" s="63" t="s">
        <v>287</v>
      </c>
      <c r="V58" s="69"/>
      <c r="X58" s="85"/>
      <c r="Y58" s="85"/>
      <c r="Z58" s="60"/>
    </row>
    <row r="59" spans="1:26" x14ac:dyDescent="0.3">
      <c r="B59" s="11"/>
      <c r="C59" s="11"/>
      <c r="D59" s="11"/>
      <c r="E59" s="11"/>
      <c r="F59" s="11"/>
      <c r="G59" s="11"/>
      <c r="H59" s="68"/>
      <c r="I59" s="63">
        <v>17</v>
      </c>
      <c r="J59" s="63" t="s">
        <v>44</v>
      </c>
      <c r="K59" s="63"/>
      <c r="L59" s="69"/>
      <c r="M59" s="68"/>
      <c r="N59" s="63">
        <v>41</v>
      </c>
      <c r="O59" s="63" t="s">
        <v>44</v>
      </c>
      <c r="P59" s="63"/>
      <c r="Q59" s="69"/>
      <c r="R59" s="68"/>
      <c r="S59" s="63">
        <v>55</v>
      </c>
      <c r="T59" s="63" t="s">
        <v>44</v>
      </c>
      <c r="U59" s="63"/>
      <c r="V59" s="69"/>
    </row>
    <row r="60" spans="1:26" x14ac:dyDescent="0.3">
      <c r="B60" s="11"/>
      <c r="C60" s="11"/>
      <c r="D60" s="11"/>
      <c r="E60" s="11"/>
      <c r="F60" s="11"/>
      <c r="G60" s="11"/>
      <c r="H60" s="68"/>
      <c r="I60" s="88">
        <f>SUM(J61:J62)</f>
        <v>13</v>
      </c>
      <c r="J60" s="63" t="s">
        <v>45</v>
      </c>
      <c r="K60" s="63"/>
      <c r="L60" s="69"/>
      <c r="M60" s="68"/>
      <c r="N60" s="88">
        <f>SUM(O61:O62)</f>
        <v>27</v>
      </c>
      <c r="O60" s="63" t="s">
        <v>45</v>
      </c>
      <c r="P60" s="63"/>
      <c r="Q60" s="69"/>
      <c r="R60" s="68"/>
      <c r="S60" s="99">
        <f>SUM(T61:T62)</f>
        <v>38</v>
      </c>
      <c r="T60" s="63" t="s">
        <v>45</v>
      </c>
      <c r="U60" s="63"/>
      <c r="V60" s="69"/>
    </row>
    <row r="61" spans="1:26" x14ac:dyDescent="0.3">
      <c r="B61" s="11"/>
      <c r="C61" s="11"/>
      <c r="D61" s="11"/>
      <c r="E61" s="11"/>
      <c r="F61" s="11"/>
      <c r="G61" s="11"/>
      <c r="H61" s="68"/>
      <c r="I61" s="63"/>
      <c r="J61" s="63">
        <v>12</v>
      </c>
      <c r="K61" s="63" t="s">
        <v>182</v>
      </c>
      <c r="L61" s="69"/>
      <c r="M61" s="68"/>
      <c r="N61" s="63"/>
      <c r="O61" s="63">
        <v>22</v>
      </c>
      <c r="P61" s="63" t="s">
        <v>182</v>
      </c>
      <c r="Q61" s="69"/>
      <c r="R61" s="68"/>
      <c r="S61" s="63"/>
      <c r="T61" s="63">
        <v>33</v>
      </c>
      <c r="U61" s="63" t="s">
        <v>182</v>
      </c>
      <c r="V61" s="69"/>
    </row>
    <row r="62" spans="1:26" ht="15" thickBot="1" x14ac:dyDescent="0.35">
      <c r="B62" s="11"/>
      <c r="C62" s="11"/>
      <c r="D62" s="11"/>
      <c r="E62" s="11"/>
      <c r="F62" s="11"/>
      <c r="G62" s="11"/>
      <c r="H62" s="71"/>
      <c r="I62" s="72"/>
      <c r="J62" s="72">
        <v>1</v>
      </c>
      <c r="K62" s="72" t="s">
        <v>183</v>
      </c>
      <c r="L62" s="73"/>
      <c r="M62" s="71"/>
      <c r="N62" s="72"/>
      <c r="O62" s="72">
        <v>5</v>
      </c>
      <c r="P62" s="72" t="s">
        <v>183</v>
      </c>
      <c r="Q62" s="73"/>
      <c r="R62" s="71"/>
      <c r="S62" s="72"/>
      <c r="T62" s="72">
        <v>5</v>
      </c>
      <c r="U62" s="72" t="s">
        <v>183</v>
      </c>
      <c r="V62" s="73"/>
    </row>
    <row r="63" spans="1:26" x14ac:dyDescent="0.3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spans="1:26" x14ac:dyDescent="0.3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 spans="1:15" x14ac:dyDescent="0.3">
      <c r="A65" s="49"/>
      <c r="B65" s="49"/>
      <c r="C65" s="49"/>
      <c r="D65" s="49"/>
      <c r="E65" s="49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1:15" s="49" customFormat="1" x14ac:dyDescent="0.3">
      <c r="A66" s="11"/>
      <c r="B66" s="11"/>
      <c r="C66" s="11"/>
      <c r="D66" s="11"/>
      <c r="E66" s="11"/>
    </row>
    <row r="67" spans="1:15" x14ac:dyDescent="0.3"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5" x14ac:dyDescent="0.3">
      <c r="B68" s="11"/>
      <c r="C68" s="11"/>
      <c r="D68" s="11"/>
      <c r="E68" s="11"/>
    </row>
    <row r="69" spans="1:15" x14ac:dyDescent="0.3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 x14ac:dyDescent="0.3"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3" spans="1:15" x14ac:dyDescent="0.3">
      <c r="B73" s="11"/>
      <c r="C73" s="11"/>
      <c r="D73" s="11"/>
      <c r="E73" s="11"/>
    </row>
    <row r="74" spans="1:15" x14ac:dyDescent="0.3">
      <c r="A74" s="20"/>
      <c r="B74" s="58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7" spans="1:15" x14ac:dyDescent="0.3">
      <c r="B77" s="59"/>
    </row>
    <row r="80" spans="1:15" x14ac:dyDescent="0.3">
      <c r="B80" s="59"/>
    </row>
  </sheetData>
  <mergeCells count="3">
    <mergeCell ref="H1:L1"/>
    <mergeCell ref="M1:Q1"/>
    <mergeCell ref="R1:V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"/>
  <sheetViews>
    <sheetView workbookViewId="0">
      <selection activeCell="B31" sqref="B31"/>
    </sheetView>
  </sheetViews>
  <sheetFormatPr defaultRowHeight="14.4" x14ac:dyDescent="0.3"/>
  <cols>
    <col min="1" max="1" width="8.88671875" style="11"/>
    <col min="2" max="2" width="9.6640625" style="52" bestFit="1" customWidth="1"/>
    <col min="3" max="4" width="7.5546875" style="52" customWidth="1"/>
    <col min="5" max="5" width="3.33203125" style="52" customWidth="1"/>
    <col min="6" max="6" width="7.5546875" style="52" customWidth="1"/>
    <col min="7" max="7" width="3.109375" style="52" customWidth="1"/>
    <col min="8" max="8" width="6.88671875" style="52" customWidth="1"/>
    <col min="9" max="11" width="5.5546875" style="52" customWidth="1"/>
    <col min="12" max="12" width="23.6640625" style="52" customWidth="1"/>
    <col min="13" max="15" width="5.5546875" style="52" customWidth="1"/>
    <col min="16" max="16" width="5.5546875" style="11" customWidth="1"/>
    <col min="17" max="17" width="23" style="11" customWidth="1"/>
    <col min="18" max="21" width="5.5546875" style="11" customWidth="1"/>
    <col min="22" max="22" width="23.109375" style="11" customWidth="1"/>
    <col min="23" max="16384" width="8.88671875" style="11"/>
  </cols>
  <sheetData>
    <row r="1" spans="1:22" ht="15" customHeight="1" thickBot="1" x14ac:dyDescent="0.35">
      <c r="A1" s="12" t="s">
        <v>291</v>
      </c>
      <c r="B1" s="50" t="s">
        <v>197</v>
      </c>
      <c r="C1" s="50" t="s">
        <v>36</v>
      </c>
      <c r="D1" s="51" t="s">
        <v>13</v>
      </c>
      <c r="H1" s="100" t="s">
        <v>190</v>
      </c>
      <c r="I1" s="101"/>
      <c r="J1" s="101"/>
      <c r="K1" s="101"/>
      <c r="L1" s="102"/>
      <c r="M1" s="100" t="s">
        <v>191</v>
      </c>
      <c r="N1" s="101"/>
      <c r="O1" s="101"/>
      <c r="P1" s="101"/>
      <c r="Q1" s="102"/>
      <c r="R1" s="100" t="s">
        <v>192</v>
      </c>
      <c r="S1" s="101"/>
      <c r="T1" s="101"/>
      <c r="U1" s="101"/>
      <c r="V1" s="102"/>
    </row>
    <row r="2" spans="1:22" x14ac:dyDescent="0.3">
      <c r="A2" s="13" t="s">
        <v>0</v>
      </c>
      <c r="B2" s="53"/>
      <c r="C2" s="53"/>
      <c r="D2" s="86">
        <f t="shared" ref="D2:D13" si="0">SUM(B2:C2)</f>
        <v>0</v>
      </c>
      <c r="H2" s="87">
        <f>SUM(I3:I4)</f>
        <v>0</v>
      </c>
      <c r="I2" s="79" t="s">
        <v>25</v>
      </c>
      <c r="J2" s="80"/>
      <c r="K2" s="80"/>
      <c r="L2" s="81"/>
      <c r="M2" s="87">
        <f>SUM(N3:N4)</f>
        <v>0</v>
      </c>
      <c r="N2" s="79" t="s">
        <v>25</v>
      </c>
      <c r="O2" s="80"/>
      <c r="P2" s="80"/>
      <c r="Q2" s="81"/>
      <c r="R2" s="97">
        <f>SUM(S3:S4)</f>
        <v>0</v>
      </c>
      <c r="S2" s="79" t="s">
        <v>25</v>
      </c>
      <c r="T2" s="80"/>
      <c r="U2" s="80"/>
      <c r="V2" s="81"/>
    </row>
    <row r="3" spans="1:22" x14ac:dyDescent="0.3">
      <c r="A3" s="13" t="s">
        <v>12</v>
      </c>
      <c r="B3" s="53"/>
      <c r="C3" s="53"/>
      <c r="D3" s="86">
        <f t="shared" si="0"/>
        <v>0</v>
      </c>
      <c r="H3" s="82"/>
      <c r="I3" s="65"/>
      <c r="J3" s="65" t="s">
        <v>15</v>
      </c>
      <c r="K3" s="65"/>
      <c r="L3" s="70"/>
      <c r="M3" s="82"/>
      <c r="N3" s="65"/>
      <c r="O3" s="65" t="s">
        <v>15</v>
      </c>
      <c r="P3" s="65"/>
      <c r="Q3" s="70"/>
      <c r="R3" s="82"/>
      <c r="S3" s="65"/>
      <c r="T3" s="65" t="s">
        <v>15</v>
      </c>
      <c r="U3" s="65"/>
      <c r="V3" s="70"/>
    </row>
    <row r="4" spans="1:22" x14ac:dyDescent="0.3">
      <c r="A4" s="13" t="s">
        <v>1</v>
      </c>
      <c r="B4" s="53"/>
      <c r="C4" s="53"/>
      <c r="D4" s="86">
        <f t="shared" si="0"/>
        <v>0</v>
      </c>
      <c r="H4" s="83"/>
      <c r="I4" s="75"/>
      <c r="J4" s="75" t="s">
        <v>14</v>
      </c>
      <c r="K4" s="75"/>
      <c r="L4" s="84"/>
      <c r="M4" s="83"/>
      <c r="N4" s="75"/>
      <c r="O4" s="75" t="s">
        <v>14</v>
      </c>
      <c r="P4" s="75"/>
      <c r="Q4" s="84"/>
      <c r="R4" s="83"/>
      <c r="S4" s="75"/>
      <c r="T4" s="75" t="s">
        <v>14</v>
      </c>
      <c r="U4" s="75"/>
      <c r="V4" s="84"/>
    </row>
    <row r="5" spans="1:22" x14ac:dyDescent="0.3">
      <c r="A5" s="13" t="s">
        <v>2</v>
      </c>
      <c r="B5" s="53"/>
      <c r="C5" s="53"/>
      <c r="D5" s="86">
        <f t="shared" si="0"/>
        <v>0</v>
      </c>
      <c r="H5" s="87">
        <f>SUM(I6:I7)</f>
        <v>0</v>
      </c>
      <c r="I5" s="64" t="s">
        <v>162</v>
      </c>
      <c r="J5" s="66"/>
      <c r="K5" s="66"/>
      <c r="L5" s="67"/>
      <c r="M5" s="87">
        <f>SUM(N6:N7)</f>
        <v>0</v>
      </c>
      <c r="N5" s="64" t="s">
        <v>162</v>
      </c>
      <c r="O5" s="66"/>
      <c r="P5" s="66"/>
      <c r="Q5" s="67"/>
      <c r="R5" s="97">
        <f>SUM(S6:S7)</f>
        <v>0</v>
      </c>
      <c r="S5" s="64" t="s">
        <v>162</v>
      </c>
      <c r="T5" s="66"/>
      <c r="U5" s="66"/>
      <c r="V5" s="67"/>
    </row>
    <row r="6" spans="1:22" x14ac:dyDescent="0.3">
      <c r="A6" s="13" t="s">
        <v>3</v>
      </c>
      <c r="B6" s="53"/>
      <c r="C6" s="53"/>
      <c r="D6" s="86">
        <f t="shared" si="0"/>
        <v>0</v>
      </c>
      <c r="H6" s="68"/>
      <c r="I6" s="63"/>
      <c r="J6" s="63" t="s">
        <v>163</v>
      </c>
      <c r="K6" s="63"/>
      <c r="L6" s="69"/>
      <c r="M6" s="68"/>
      <c r="N6" s="63"/>
      <c r="O6" s="63" t="s">
        <v>163</v>
      </c>
      <c r="P6" s="63"/>
      <c r="Q6" s="69"/>
      <c r="R6" s="68"/>
      <c r="S6" s="63"/>
      <c r="T6" s="63" t="s">
        <v>163</v>
      </c>
      <c r="U6" s="63"/>
      <c r="V6" s="69"/>
    </row>
    <row r="7" spans="1:22" ht="15" customHeight="1" x14ac:dyDescent="0.3">
      <c r="A7" s="13" t="s">
        <v>4</v>
      </c>
      <c r="B7" s="53"/>
      <c r="C7" s="53"/>
      <c r="D7" s="86">
        <f t="shared" si="0"/>
        <v>0</v>
      </c>
      <c r="F7" s="11"/>
      <c r="H7" s="77"/>
      <c r="I7" s="75"/>
      <c r="J7" s="75" t="s">
        <v>164</v>
      </c>
      <c r="K7" s="76"/>
      <c r="L7" s="78"/>
      <c r="M7" s="77"/>
      <c r="N7" s="75"/>
      <c r="O7" s="75" t="s">
        <v>164</v>
      </c>
      <c r="P7" s="76"/>
      <c r="Q7" s="78"/>
      <c r="R7" s="77"/>
      <c r="S7" s="75"/>
      <c r="T7" s="75" t="s">
        <v>164</v>
      </c>
      <c r="U7" s="76"/>
      <c r="V7" s="78"/>
    </row>
    <row r="8" spans="1:22" x14ac:dyDescent="0.3">
      <c r="A8" s="13" t="s">
        <v>5</v>
      </c>
      <c r="B8" s="53"/>
      <c r="C8" s="53"/>
      <c r="D8" s="86">
        <f t="shared" si="0"/>
        <v>0</v>
      </c>
      <c r="F8" s="11"/>
      <c r="H8" s="87">
        <f>SUM(I9:I12)</f>
        <v>0</v>
      </c>
      <c r="I8" s="64" t="s">
        <v>185</v>
      </c>
      <c r="J8" s="66"/>
      <c r="K8" s="66"/>
      <c r="L8" s="67"/>
      <c r="M8" s="87">
        <f>SUM(N9:N12)</f>
        <v>0</v>
      </c>
      <c r="N8" s="64" t="s">
        <v>185</v>
      </c>
      <c r="O8" s="66"/>
      <c r="P8" s="66"/>
      <c r="Q8" s="67"/>
      <c r="R8" s="98">
        <f>SUM(S9,S12)</f>
        <v>0</v>
      </c>
      <c r="S8" s="64" t="s">
        <v>185</v>
      </c>
      <c r="T8" s="66"/>
      <c r="U8" s="66"/>
      <c r="V8" s="67"/>
    </row>
    <row r="9" spans="1:22" x14ac:dyDescent="0.3">
      <c r="A9" s="13" t="s">
        <v>6</v>
      </c>
      <c r="B9" s="53"/>
      <c r="C9" s="53"/>
      <c r="D9" s="86">
        <f t="shared" si="0"/>
        <v>0</v>
      </c>
      <c r="F9" s="11"/>
      <c r="H9" s="68"/>
      <c r="I9" s="88">
        <f>SUM(J10:J11)</f>
        <v>0</v>
      </c>
      <c r="J9" s="63" t="s">
        <v>38</v>
      </c>
      <c r="K9" s="63"/>
      <c r="L9" s="69"/>
      <c r="M9" s="68"/>
      <c r="N9" s="88">
        <f>SUM(O10:O11)</f>
        <v>0</v>
      </c>
      <c r="O9" s="63" t="s">
        <v>38</v>
      </c>
      <c r="P9" s="63"/>
      <c r="Q9" s="69"/>
      <c r="R9" s="68"/>
      <c r="S9" s="99">
        <f>SUM(T10:T11)</f>
        <v>0</v>
      </c>
      <c r="T9" s="63" t="s">
        <v>38</v>
      </c>
      <c r="U9" s="63"/>
      <c r="V9" s="69"/>
    </row>
    <row r="10" spans="1:22" x14ac:dyDescent="0.3">
      <c r="A10" s="13" t="s">
        <v>7</v>
      </c>
      <c r="B10" s="53"/>
      <c r="C10" s="53"/>
      <c r="D10" s="86">
        <f t="shared" si="0"/>
        <v>0</v>
      </c>
      <c r="F10" s="11"/>
      <c r="H10" s="68"/>
      <c r="I10" s="63"/>
      <c r="J10" s="63"/>
      <c r="K10" s="63" t="s">
        <v>15</v>
      </c>
      <c r="L10" s="69"/>
      <c r="M10" s="68"/>
      <c r="N10" s="63"/>
      <c r="O10" s="63"/>
      <c r="P10" s="63" t="s">
        <v>15</v>
      </c>
      <c r="Q10" s="69"/>
      <c r="R10" s="68"/>
      <c r="S10" s="63"/>
      <c r="T10" s="63"/>
      <c r="U10" s="63" t="s">
        <v>15</v>
      </c>
      <c r="V10" s="69"/>
    </row>
    <row r="11" spans="1:22" x14ac:dyDescent="0.3">
      <c r="A11" s="13" t="s">
        <v>8</v>
      </c>
      <c r="B11" s="53"/>
      <c r="C11" s="53"/>
      <c r="D11" s="86">
        <f t="shared" si="0"/>
        <v>0</v>
      </c>
      <c r="H11" s="68"/>
      <c r="I11" s="63"/>
      <c r="J11" s="63"/>
      <c r="K11" s="63" t="s">
        <v>14</v>
      </c>
      <c r="L11" s="69"/>
      <c r="M11" s="68"/>
      <c r="N11" s="63"/>
      <c r="O11" s="63"/>
      <c r="P11" s="63" t="s">
        <v>14</v>
      </c>
      <c r="Q11" s="69"/>
      <c r="R11" s="68"/>
      <c r="S11" s="63"/>
      <c r="T11" s="63"/>
      <c r="U11" s="63" t="s">
        <v>14</v>
      </c>
      <c r="V11" s="69"/>
    </row>
    <row r="12" spans="1:22" x14ac:dyDescent="0.3">
      <c r="A12" s="13" t="s">
        <v>9</v>
      </c>
      <c r="B12" s="53"/>
      <c r="C12" s="53"/>
      <c r="D12" s="86">
        <f t="shared" si="0"/>
        <v>0</v>
      </c>
      <c r="H12" s="68"/>
      <c r="I12" s="88">
        <f>SUM(J13:J14)</f>
        <v>0</v>
      </c>
      <c r="J12" s="63" t="s">
        <v>39</v>
      </c>
      <c r="K12" s="63"/>
      <c r="L12" s="69"/>
      <c r="M12" s="68"/>
      <c r="N12" s="88">
        <v>0</v>
      </c>
      <c r="O12" s="63" t="s">
        <v>39</v>
      </c>
      <c r="P12" s="63"/>
      <c r="Q12" s="69"/>
      <c r="R12" s="68"/>
      <c r="S12" s="99">
        <f>SUM(T13:T14)</f>
        <v>0</v>
      </c>
      <c r="T12" s="63" t="s">
        <v>39</v>
      </c>
      <c r="U12" s="63"/>
      <c r="V12" s="69"/>
    </row>
    <row r="13" spans="1:22" x14ac:dyDescent="0.3">
      <c r="A13" s="13" t="s">
        <v>10</v>
      </c>
      <c r="B13" s="53"/>
      <c r="C13" s="53"/>
      <c r="D13" s="86">
        <f t="shared" si="0"/>
        <v>0</v>
      </c>
      <c r="H13" s="68"/>
      <c r="I13" s="63"/>
      <c r="J13" s="63">
        <v>0</v>
      </c>
      <c r="K13" s="63" t="s">
        <v>15</v>
      </c>
      <c r="L13" s="69"/>
      <c r="M13" s="68"/>
      <c r="N13" s="63"/>
      <c r="O13" s="63"/>
      <c r="P13" s="63" t="s">
        <v>15</v>
      </c>
      <c r="Q13" s="69"/>
      <c r="R13" s="68"/>
      <c r="S13" s="63"/>
      <c r="T13" s="63"/>
      <c r="U13" s="63" t="s">
        <v>15</v>
      </c>
      <c r="V13" s="69"/>
    </row>
    <row r="14" spans="1:22" ht="15" thickBot="1" x14ac:dyDescent="0.35">
      <c r="A14" s="14" t="s">
        <v>11</v>
      </c>
      <c r="B14" s="56">
        <f>SUM(B2:B13)</f>
        <v>0</v>
      </c>
      <c r="C14" s="56">
        <f>SUM(C2:C13)</f>
        <v>0</v>
      </c>
      <c r="D14" s="57">
        <f>SUM(D2:D13)</f>
        <v>0</v>
      </c>
      <c r="H14" s="77"/>
      <c r="I14" s="75"/>
      <c r="J14" s="75">
        <v>0</v>
      </c>
      <c r="K14" s="76" t="s">
        <v>14</v>
      </c>
      <c r="L14" s="78"/>
      <c r="M14" s="77"/>
      <c r="N14" s="75"/>
      <c r="O14" s="75"/>
      <c r="P14" s="76" t="s">
        <v>14</v>
      </c>
      <c r="Q14" s="78"/>
      <c r="R14" s="77"/>
      <c r="S14" s="75"/>
      <c r="T14" s="75"/>
      <c r="U14" s="76" t="s">
        <v>14</v>
      </c>
      <c r="V14" s="78"/>
    </row>
    <row r="15" spans="1:22" ht="15" thickBot="1" x14ac:dyDescent="0.35">
      <c r="H15" s="87">
        <f>SUM(I16:I19)</f>
        <v>0</v>
      </c>
      <c r="I15" s="64" t="s">
        <v>186</v>
      </c>
      <c r="J15" s="66"/>
      <c r="K15" s="66"/>
      <c r="L15" s="67"/>
      <c r="M15" s="87">
        <f>SUM(N16:N19)</f>
        <v>0</v>
      </c>
      <c r="N15" s="64" t="s">
        <v>186</v>
      </c>
      <c r="O15" s="66"/>
      <c r="P15" s="66"/>
      <c r="Q15" s="67"/>
      <c r="R15" s="98">
        <f>SUM(S16,S19)</f>
        <v>0</v>
      </c>
      <c r="S15" s="64" t="s">
        <v>186</v>
      </c>
      <c r="T15" s="66"/>
      <c r="U15" s="66"/>
      <c r="V15" s="67"/>
    </row>
    <row r="16" spans="1:22" ht="28.8" x14ac:dyDescent="0.3">
      <c r="A16" s="61" t="s">
        <v>290</v>
      </c>
      <c r="B16" s="62"/>
      <c r="H16" s="68"/>
      <c r="I16" s="88">
        <f>SUM(J17:J18)</f>
        <v>0</v>
      </c>
      <c r="J16" s="74" t="s">
        <v>19</v>
      </c>
      <c r="K16" s="63"/>
      <c r="L16" s="69"/>
      <c r="M16" s="68"/>
      <c r="N16" s="88">
        <f>SUM(O17:O18)</f>
        <v>0</v>
      </c>
      <c r="O16" s="74" t="s">
        <v>19</v>
      </c>
      <c r="P16" s="63"/>
      <c r="Q16" s="69"/>
      <c r="R16" s="68"/>
      <c r="S16" s="99">
        <f>SUM(T17:T18)</f>
        <v>0</v>
      </c>
      <c r="T16" s="74" t="s">
        <v>19</v>
      </c>
      <c r="U16" s="63"/>
      <c r="V16" s="69"/>
    </row>
    <row r="17" spans="1:22" s="15" customFormat="1" x14ac:dyDescent="0.3">
      <c r="A17" s="54" t="s">
        <v>34</v>
      </c>
      <c r="B17" s="86">
        <f>SUM(B2,B5,B7,B8,B10,B11)</f>
        <v>0</v>
      </c>
      <c r="H17" s="68"/>
      <c r="I17" s="63"/>
      <c r="J17" s="63"/>
      <c r="K17" s="63" t="s">
        <v>15</v>
      </c>
      <c r="L17" s="69"/>
      <c r="M17" s="68"/>
      <c r="N17" s="63"/>
      <c r="O17" s="63"/>
      <c r="P17" s="63" t="s">
        <v>15</v>
      </c>
      <c r="Q17" s="69"/>
      <c r="R17" s="68"/>
      <c r="S17" s="63"/>
      <c r="T17" s="63"/>
      <c r="U17" s="63" t="s">
        <v>15</v>
      </c>
      <c r="V17" s="69"/>
    </row>
    <row r="18" spans="1:22" s="49" customFormat="1" x14ac:dyDescent="0.3">
      <c r="A18" s="54" t="s">
        <v>35</v>
      </c>
      <c r="B18" s="86">
        <f>SUM(B3,B4,B6,B9,B12,B13)</f>
        <v>0</v>
      </c>
      <c r="H18" s="68"/>
      <c r="I18" s="63"/>
      <c r="J18" s="63"/>
      <c r="K18" s="63" t="s">
        <v>14</v>
      </c>
      <c r="L18" s="69"/>
      <c r="M18" s="68"/>
      <c r="N18" s="63"/>
      <c r="O18" s="63"/>
      <c r="P18" s="63" t="s">
        <v>14</v>
      </c>
      <c r="Q18" s="69"/>
      <c r="R18" s="68"/>
      <c r="S18" s="63"/>
      <c r="T18" s="63"/>
      <c r="U18" s="63" t="s">
        <v>14</v>
      </c>
      <c r="V18" s="69"/>
    </row>
    <row r="19" spans="1:22" x14ac:dyDescent="0.3">
      <c r="A19" s="54" t="s">
        <v>37</v>
      </c>
      <c r="B19" s="86">
        <f>C14</f>
        <v>0</v>
      </c>
      <c r="H19" s="68"/>
      <c r="I19" s="88">
        <f>SUM(J20:J21)</f>
        <v>0</v>
      </c>
      <c r="J19" s="74" t="s">
        <v>40</v>
      </c>
      <c r="K19" s="63"/>
      <c r="L19" s="69"/>
      <c r="M19" s="68"/>
      <c r="N19" s="88">
        <f>SUM(O20:O21)</f>
        <v>0</v>
      </c>
      <c r="O19" s="74" t="s">
        <v>40</v>
      </c>
      <c r="P19" s="63"/>
      <c r="Q19" s="69"/>
      <c r="R19" s="68"/>
      <c r="S19" s="99">
        <f>SUM(T20:T21)</f>
        <v>0</v>
      </c>
      <c r="T19" s="74" t="s">
        <v>40</v>
      </c>
      <c r="U19" s="63"/>
      <c r="V19" s="69"/>
    </row>
    <row r="20" spans="1:22" ht="15" thickBot="1" x14ac:dyDescent="0.35">
      <c r="A20" s="55" t="s">
        <v>20</v>
      </c>
      <c r="B20" s="57">
        <f>SUM(B17:B19)</f>
        <v>0</v>
      </c>
      <c r="H20" s="68"/>
      <c r="I20" s="63"/>
      <c r="J20" s="63"/>
      <c r="K20" s="63" t="s">
        <v>15</v>
      </c>
      <c r="L20" s="69"/>
      <c r="M20" s="68"/>
      <c r="N20" s="63"/>
      <c r="O20" s="63"/>
      <c r="P20" s="63" t="s">
        <v>15</v>
      </c>
      <c r="Q20" s="69"/>
      <c r="R20" s="68"/>
      <c r="S20" s="63"/>
      <c r="T20" s="63"/>
      <c r="U20" s="63" t="s">
        <v>15</v>
      </c>
      <c r="V20" s="69"/>
    </row>
    <row r="21" spans="1:22" s="49" customFormat="1" x14ac:dyDescent="0.3">
      <c r="H21" s="77"/>
      <c r="I21" s="75"/>
      <c r="J21" s="75"/>
      <c r="K21" s="76" t="s">
        <v>14</v>
      </c>
      <c r="L21" s="78"/>
      <c r="M21" s="77"/>
      <c r="N21" s="75"/>
      <c r="O21" s="75"/>
      <c r="P21" s="76" t="s">
        <v>14</v>
      </c>
      <c r="Q21" s="78"/>
      <c r="R21" s="77"/>
      <c r="S21" s="75"/>
      <c r="T21" s="75"/>
      <c r="U21" s="76" t="s">
        <v>14</v>
      </c>
      <c r="V21" s="78"/>
    </row>
    <row r="22" spans="1:22" x14ac:dyDescent="0.3">
      <c r="A22" s="11" t="s">
        <v>289</v>
      </c>
      <c r="B22" s="11"/>
      <c r="C22" s="11"/>
      <c r="D22" s="11"/>
      <c r="E22" s="11"/>
      <c r="F22" s="11"/>
      <c r="G22" s="11"/>
      <c r="H22" s="87">
        <f>SUM(I23,I33,I43)</f>
        <v>0</v>
      </c>
      <c r="I22" s="64" t="s">
        <v>193</v>
      </c>
      <c r="J22" s="66"/>
      <c r="K22" s="66"/>
      <c r="L22" s="67"/>
      <c r="M22" s="87">
        <f>SUM(N23:N43)</f>
        <v>0</v>
      </c>
      <c r="N22" s="64" t="s">
        <v>193</v>
      </c>
      <c r="O22" s="66"/>
      <c r="P22" s="66"/>
      <c r="Q22" s="67"/>
      <c r="R22" s="98">
        <f>SUM(S43,S33,S23)</f>
        <v>0</v>
      </c>
      <c r="S22" s="64" t="s">
        <v>193</v>
      </c>
      <c r="T22" s="66"/>
      <c r="U22" s="66"/>
      <c r="V22" s="67"/>
    </row>
    <row r="23" spans="1:22" x14ac:dyDescent="0.3">
      <c r="A23" s="11" t="s">
        <v>288</v>
      </c>
      <c r="B23" s="49"/>
      <c r="C23" s="49"/>
      <c r="D23" s="49"/>
      <c r="E23" s="49"/>
      <c r="F23" s="11"/>
      <c r="G23" s="11"/>
      <c r="H23" s="68"/>
      <c r="I23" s="88">
        <f>SUM(J24:J30)</f>
        <v>0</v>
      </c>
      <c r="J23" s="63" t="s">
        <v>41</v>
      </c>
      <c r="K23" s="63"/>
      <c r="L23" s="69"/>
      <c r="M23" s="68"/>
      <c r="N23" s="88">
        <f>SUM(O24:O30)</f>
        <v>0</v>
      </c>
      <c r="O23" s="63" t="s">
        <v>41</v>
      </c>
      <c r="P23" s="63"/>
      <c r="Q23" s="69"/>
      <c r="R23" s="68"/>
      <c r="S23" s="99">
        <f>SUM(T24:T30)</f>
        <v>0</v>
      </c>
      <c r="T23" s="63" t="s">
        <v>41</v>
      </c>
      <c r="U23" s="63"/>
      <c r="V23" s="69"/>
    </row>
    <row r="24" spans="1:22" s="49" customFormat="1" ht="29.4" thickBot="1" x14ac:dyDescent="0.35">
      <c r="A24" s="55" t="s">
        <v>283</v>
      </c>
      <c r="B24" s="57"/>
      <c r="C24" s="15"/>
      <c r="D24" s="15"/>
      <c r="E24" s="15"/>
      <c r="H24" s="68"/>
      <c r="I24" s="63"/>
      <c r="J24" s="63"/>
      <c r="K24" s="63" t="s">
        <v>184</v>
      </c>
      <c r="L24" s="69"/>
      <c r="M24" s="68"/>
      <c r="N24" s="63"/>
      <c r="O24" s="63">
        <v>0</v>
      </c>
      <c r="P24" s="63" t="s">
        <v>184</v>
      </c>
      <c r="Q24" s="69"/>
      <c r="R24" s="68"/>
      <c r="S24" s="63"/>
      <c r="T24" s="63"/>
      <c r="U24" s="63" t="s">
        <v>184</v>
      </c>
      <c r="V24" s="69"/>
    </row>
    <row r="25" spans="1:22" s="15" customFormat="1" x14ac:dyDescent="0.3">
      <c r="A25" s="11"/>
      <c r="B25" s="52"/>
      <c r="C25" s="52"/>
      <c r="D25" s="52"/>
      <c r="E25" s="52"/>
      <c r="H25" s="68"/>
      <c r="I25" s="63"/>
      <c r="J25" s="88">
        <f>SUM(K26:K28)</f>
        <v>0</v>
      </c>
      <c r="K25" s="63" t="s">
        <v>179</v>
      </c>
      <c r="L25" s="69"/>
      <c r="M25" s="68"/>
      <c r="N25" s="63"/>
      <c r="O25" s="88">
        <f>SUM(P26:P28)</f>
        <v>0</v>
      </c>
      <c r="P25" s="63" t="s">
        <v>179</v>
      </c>
      <c r="Q25" s="69"/>
      <c r="R25" s="68"/>
      <c r="S25" s="63"/>
      <c r="T25" s="99">
        <f>SUM(U26:U28)</f>
        <v>0</v>
      </c>
      <c r="U25" s="63" t="s">
        <v>179</v>
      </c>
      <c r="V25" s="69"/>
    </row>
    <row r="26" spans="1:22" x14ac:dyDescent="0.3">
      <c r="H26" s="68"/>
      <c r="I26" s="63"/>
      <c r="J26" s="63"/>
      <c r="K26" s="63"/>
      <c r="L26" s="69" t="s">
        <v>180</v>
      </c>
      <c r="M26" s="68"/>
      <c r="N26" s="63"/>
      <c r="O26" s="63"/>
      <c r="P26" s="63"/>
      <c r="Q26" s="69" t="s">
        <v>180</v>
      </c>
      <c r="R26" s="68"/>
      <c r="S26" s="63"/>
      <c r="T26" s="63"/>
      <c r="U26" s="63"/>
      <c r="V26" s="69" t="s">
        <v>180</v>
      </c>
    </row>
    <row r="27" spans="1:22" x14ac:dyDescent="0.3">
      <c r="A27" s="15"/>
      <c r="B27" s="15"/>
      <c r="C27" s="15"/>
      <c r="D27" s="15"/>
      <c r="E27" s="15"/>
      <c r="H27" s="68"/>
      <c r="I27" s="63"/>
      <c r="J27" s="63"/>
      <c r="K27" s="63"/>
      <c r="L27" s="69" t="s">
        <v>181</v>
      </c>
      <c r="M27" s="68"/>
      <c r="N27" s="63"/>
      <c r="O27" s="63"/>
      <c r="P27" s="63"/>
      <c r="Q27" s="69" t="s">
        <v>181</v>
      </c>
      <c r="R27" s="68"/>
      <c r="S27" s="63"/>
      <c r="T27" s="63"/>
      <c r="U27" s="63"/>
      <c r="V27" s="69" t="s">
        <v>181</v>
      </c>
    </row>
    <row r="28" spans="1:22" s="15" customFormat="1" x14ac:dyDescent="0.3">
      <c r="A28" s="11"/>
      <c r="B28" s="11"/>
      <c r="C28" s="11"/>
      <c r="D28" s="11"/>
      <c r="E28" s="11"/>
      <c r="H28" s="68"/>
      <c r="I28" s="63"/>
      <c r="J28" s="63"/>
      <c r="K28" s="63"/>
      <c r="L28" s="69" t="s">
        <v>287</v>
      </c>
      <c r="M28" s="68"/>
      <c r="N28" s="63"/>
      <c r="O28" s="63"/>
      <c r="P28" s="63"/>
      <c r="Q28" s="69" t="s">
        <v>287</v>
      </c>
      <c r="R28" s="68"/>
      <c r="S28" s="63"/>
      <c r="T28" s="63"/>
      <c r="U28" s="63"/>
      <c r="V28" s="69" t="s">
        <v>287</v>
      </c>
    </row>
    <row r="29" spans="1:22" x14ac:dyDescent="0.3">
      <c r="B29" s="11"/>
      <c r="C29" s="11"/>
      <c r="D29" s="11"/>
      <c r="E29" s="11"/>
      <c r="F29" s="11"/>
      <c r="G29" s="11"/>
      <c r="H29" s="68"/>
      <c r="I29" s="63"/>
      <c r="J29" s="63"/>
      <c r="K29" s="63" t="s">
        <v>44</v>
      </c>
      <c r="L29" s="69"/>
      <c r="M29" s="68"/>
      <c r="N29" s="63"/>
      <c r="O29" s="63"/>
      <c r="P29" s="63" t="s">
        <v>44</v>
      </c>
      <c r="Q29" s="69"/>
      <c r="R29" s="68"/>
      <c r="S29" s="63"/>
      <c r="T29" s="63"/>
      <c r="U29" s="63" t="s">
        <v>44</v>
      </c>
      <c r="V29" s="69"/>
    </row>
    <row r="30" spans="1:22" x14ac:dyDescent="0.3">
      <c r="A30" s="49"/>
      <c r="B30" s="49"/>
      <c r="C30" s="49"/>
      <c r="D30" s="49"/>
      <c r="E30" s="49"/>
      <c r="F30" s="11"/>
      <c r="G30" s="11"/>
      <c r="H30" s="68"/>
      <c r="I30" s="63"/>
      <c r="J30" s="88">
        <f>SUM(K31:K32)</f>
        <v>0</v>
      </c>
      <c r="K30" s="63" t="s">
        <v>45</v>
      </c>
      <c r="L30" s="69"/>
      <c r="M30" s="68"/>
      <c r="N30" s="63"/>
      <c r="O30" s="88">
        <f>SUM(P31:P32)</f>
        <v>0</v>
      </c>
      <c r="P30" s="63" t="s">
        <v>45</v>
      </c>
      <c r="Q30" s="69"/>
      <c r="R30" s="68"/>
      <c r="S30" s="63"/>
      <c r="T30" s="99">
        <f>SUM(U31:U32)</f>
        <v>0</v>
      </c>
      <c r="U30" s="63" t="s">
        <v>45</v>
      </c>
      <c r="V30" s="69"/>
    </row>
    <row r="31" spans="1:22" s="49" customFormat="1" x14ac:dyDescent="0.3">
      <c r="A31" s="15"/>
      <c r="B31" s="15"/>
      <c r="C31" s="15"/>
      <c r="D31" s="15"/>
      <c r="E31" s="15"/>
      <c r="H31" s="68"/>
      <c r="I31" s="63"/>
      <c r="J31" s="63"/>
      <c r="K31" s="63"/>
      <c r="L31" s="69" t="s">
        <v>182</v>
      </c>
      <c r="M31" s="68"/>
      <c r="N31" s="63"/>
      <c r="O31" s="63"/>
      <c r="P31" s="63"/>
      <c r="Q31" s="69" t="s">
        <v>182</v>
      </c>
      <c r="R31" s="68"/>
      <c r="S31" s="63"/>
      <c r="T31" s="63"/>
      <c r="U31" s="63"/>
      <c r="V31" s="69" t="s">
        <v>182</v>
      </c>
    </row>
    <row r="32" spans="1:22" s="15" customFormat="1" x14ac:dyDescent="0.3">
      <c r="A32" s="11"/>
      <c r="B32" s="11"/>
      <c r="C32" s="11"/>
      <c r="D32" s="11"/>
      <c r="E32" s="11"/>
      <c r="H32" s="68"/>
      <c r="I32" s="63"/>
      <c r="J32" s="63"/>
      <c r="K32" s="65"/>
      <c r="L32" s="70" t="s">
        <v>183</v>
      </c>
      <c r="M32" s="68"/>
      <c r="N32" s="63"/>
      <c r="O32" s="63"/>
      <c r="P32" s="65"/>
      <c r="Q32" s="70" t="s">
        <v>183</v>
      </c>
      <c r="R32" s="68"/>
      <c r="S32" s="63"/>
      <c r="T32" s="63"/>
      <c r="U32" s="65"/>
      <c r="V32" s="70" t="s">
        <v>183</v>
      </c>
    </row>
    <row r="33" spans="1:22" x14ac:dyDescent="0.3">
      <c r="B33" s="11"/>
      <c r="C33" s="11"/>
      <c r="D33" s="11"/>
      <c r="E33" s="11"/>
      <c r="F33" s="11"/>
      <c r="G33" s="11"/>
      <c r="H33" s="68"/>
      <c r="I33" s="88">
        <f>SUM(J34:J40)</f>
        <v>0</v>
      </c>
      <c r="J33" s="63" t="s">
        <v>42</v>
      </c>
      <c r="K33" s="63"/>
      <c r="L33" s="69"/>
      <c r="M33" s="68"/>
      <c r="N33" s="88">
        <f>SUM(O34:O40)</f>
        <v>0</v>
      </c>
      <c r="O33" s="63" t="s">
        <v>42</v>
      </c>
      <c r="P33" s="63"/>
      <c r="Q33" s="69"/>
      <c r="R33" s="68"/>
      <c r="S33" s="99">
        <f>SUM(T34:U3543)</f>
        <v>0</v>
      </c>
      <c r="T33" s="63" t="s">
        <v>42</v>
      </c>
      <c r="U33" s="63"/>
      <c r="V33" s="69"/>
    </row>
    <row r="34" spans="1:22" x14ac:dyDescent="0.3">
      <c r="A34" s="15"/>
      <c r="B34" s="15"/>
      <c r="C34" s="15"/>
      <c r="D34" s="15"/>
      <c r="E34" s="15"/>
      <c r="F34" s="11"/>
      <c r="G34" s="11"/>
      <c r="H34" s="68"/>
      <c r="I34" s="63"/>
      <c r="J34" s="63"/>
      <c r="K34" s="63" t="s">
        <v>184</v>
      </c>
      <c r="L34" s="69"/>
      <c r="M34" s="68"/>
      <c r="N34" s="63"/>
      <c r="O34" s="63"/>
      <c r="P34" s="63" t="s">
        <v>184</v>
      </c>
      <c r="Q34" s="69"/>
      <c r="R34" s="68"/>
      <c r="S34" s="63"/>
      <c r="T34" s="63"/>
      <c r="U34" s="63" t="s">
        <v>184</v>
      </c>
      <c r="V34" s="69"/>
    </row>
    <row r="35" spans="1:22" s="15" customFormat="1" x14ac:dyDescent="0.3">
      <c r="A35" s="11"/>
      <c r="B35" s="52"/>
      <c r="C35" s="52"/>
      <c r="D35" s="52"/>
      <c r="E35" s="52"/>
      <c r="H35" s="68"/>
      <c r="I35" s="63"/>
      <c r="J35" s="88">
        <f>SUM(K36:K38)</f>
        <v>0</v>
      </c>
      <c r="K35" s="63" t="s">
        <v>179</v>
      </c>
      <c r="L35" s="69"/>
      <c r="M35" s="68"/>
      <c r="N35" s="63"/>
      <c r="O35" s="88">
        <f>SUM(P36:P38)</f>
        <v>0</v>
      </c>
      <c r="P35" s="63" t="s">
        <v>179</v>
      </c>
      <c r="Q35" s="69"/>
      <c r="R35" s="68"/>
      <c r="S35" s="63"/>
      <c r="T35" s="99">
        <f>SUM(U36:U38)</f>
        <v>0</v>
      </c>
      <c r="U35" s="63" t="s">
        <v>179</v>
      </c>
      <c r="V35" s="69"/>
    </row>
    <row r="36" spans="1:22" x14ac:dyDescent="0.3">
      <c r="H36" s="68"/>
      <c r="I36" s="63"/>
      <c r="J36" s="63"/>
      <c r="K36" s="63"/>
      <c r="L36" s="69" t="s">
        <v>180</v>
      </c>
      <c r="M36" s="68"/>
      <c r="N36" s="63"/>
      <c r="O36" s="63"/>
      <c r="P36" s="63"/>
      <c r="Q36" s="69" t="s">
        <v>180</v>
      </c>
      <c r="R36" s="68"/>
      <c r="S36" s="63"/>
      <c r="T36" s="63"/>
      <c r="U36" s="63"/>
      <c r="V36" s="69" t="s">
        <v>180</v>
      </c>
    </row>
    <row r="37" spans="1:22" x14ac:dyDescent="0.3">
      <c r="A37" s="49"/>
      <c r="B37" s="49"/>
      <c r="C37" s="49"/>
      <c r="D37" s="49"/>
      <c r="E37" s="49"/>
      <c r="H37" s="68"/>
      <c r="I37" s="63"/>
      <c r="J37" s="63"/>
      <c r="K37" s="63"/>
      <c r="L37" s="69" t="s">
        <v>181</v>
      </c>
      <c r="M37" s="68"/>
      <c r="N37" s="63"/>
      <c r="O37" s="63"/>
      <c r="P37" s="63"/>
      <c r="Q37" s="69" t="s">
        <v>181</v>
      </c>
      <c r="R37" s="68"/>
      <c r="S37" s="63"/>
      <c r="T37" s="63"/>
      <c r="U37" s="63">
        <v>0</v>
      </c>
      <c r="V37" s="69" t="s">
        <v>181</v>
      </c>
    </row>
    <row r="38" spans="1:22" s="49" customFormat="1" x14ac:dyDescent="0.3">
      <c r="A38" s="15"/>
      <c r="B38" s="15"/>
      <c r="C38" s="15"/>
      <c r="D38" s="15"/>
      <c r="E38" s="15"/>
      <c r="H38" s="68"/>
      <c r="I38" s="63"/>
      <c r="J38" s="63"/>
      <c r="K38" s="63"/>
      <c r="L38" s="69" t="s">
        <v>287</v>
      </c>
      <c r="M38" s="68"/>
      <c r="N38" s="63"/>
      <c r="O38" s="63"/>
      <c r="P38" s="63"/>
      <c r="Q38" s="69" t="s">
        <v>287</v>
      </c>
      <c r="R38" s="68"/>
      <c r="S38" s="63"/>
      <c r="T38" s="63"/>
      <c r="U38" s="63"/>
      <c r="V38" s="69" t="s">
        <v>287</v>
      </c>
    </row>
    <row r="39" spans="1:22" s="15" customFormat="1" ht="15.75" customHeight="1" x14ac:dyDescent="0.3">
      <c r="A39" s="44"/>
      <c r="B39" s="44"/>
      <c r="C39" s="44"/>
      <c r="D39" s="44"/>
      <c r="E39" s="44"/>
      <c r="H39" s="68"/>
      <c r="I39" s="63"/>
      <c r="J39" s="63"/>
      <c r="K39" s="63" t="s">
        <v>44</v>
      </c>
      <c r="L39" s="69"/>
      <c r="M39" s="68"/>
      <c r="N39" s="63"/>
      <c r="O39" s="63"/>
      <c r="P39" s="63" t="s">
        <v>44</v>
      </c>
      <c r="Q39" s="69"/>
      <c r="R39" s="68"/>
      <c r="S39" s="63"/>
      <c r="T39" s="63"/>
      <c r="U39" s="63" t="s">
        <v>44</v>
      </c>
      <c r="V39" s="69"/>
    </row>
    <row r="40" spans="1:22" s="44" customFormat="1" x14ac:dyDescent="0.3">
      <c r="H40" s="68"/>
      <c r="I40" s="63"/>
      <c r="J40" s="88">
        <f>SUM(K41:K42)</f>
        <v>0</v>
      </c>
      <c r="K40" s="63" t="s">
        <v>45</v>
      </c>
      <c r="L40" s="69"/>
      <c r="M40" s="68"/>
      <c r="N40" s="63"/>
      <c r="O40" s="88">
        <f>SUM(P41:P42)</f>
        <v>0</v>
      </c>
      <c r="P40" s="63" t="s">
        <v>45</v>
      </c>
      <c r="Q40" s="69"/>
      <c r="R40" s="68"/>
      <c r="S40" s="63"/>
      <c r="T40" s="99">
        <f>SUM(U41:U42)</f>
        <v>0</v>
      </c>
      <c r="U40" s="63" t="s">
        <v>45</v>
      </c>
      <c r="V40" s="69"/>
    </row>
    <row r="41" spans="1:22" s="44" customFormat="1" x14ac:dyDescent="0.3">
      <c r="H41" s="68"/>
      <c r="I41" s="63"/>
      <c r="J41" s="63"/>
      <c r="K41" s="63"/>
      <c r="L41" s="69" t="s">
        <v>182</v>
      </c>
      <c r="M41" s="68"/>
      <c r="N41" s="63"/>
      <c r="O41" s="63"/>
      <c r="P41" s="63"/>
      <c r="Q41" s="69" t="s">
        <v>182</v>
      </c>
      <c r="R41" s="68"/>
      <c r="S41" s="63"/>
      <c r="T41" s="63"/>
      <c r="U41" s="63"/>
      <c r="V41" s="69" t="s">
        <v>182</v>
      </c>
    </row>
    <row r="42" spans="1:22" s="44" customFormat="1" x14ac:dyDescent="0.3">
      <c r="H42" s="68"/>
      <c r="I42" s="63"/>
      <c r="J42" s="63"/>
      <c r="K42" s="65"/>
      <c r="L42" s="70" t="s">
        <v>183</v>
      </c>
      <c r="M42" s="68"/>
      <c r="N42" s="63"/>
      <c r="O42" s="63"/>
      <c r="P42" s="65"/>
      <c r="Q42" s="70" t="s">
        <v>183</v>
      </c>
      <c r="R42" s="68"/>
      <c r="S42" s="63"/>
      <c r="T42" s="63"/>
      <c r="U42" s="65"/>
      <c r="V42" s="70" t="s">
        <v>183</v>
      </c>
    </row>
    <row r="43" spans="1:22" s="44" customFormat="1" x14ac:dyDescent="0.3">
      <c r="H43" s="68"/>
      <c r="I43" s="88">
        <f>SUM(J44:J50)</f>
        <v>0</v>
      </c>
      <c r="J43" s="63" t="s">
        <v>43</v>
      </c>
      <c r="K43" s="63"/>
      <c r="L43" s="69"/>
      <c r="M43" s="68"/>
      <c r="N43" s="88">
        <f>SUM(O44:O50)</f>
        <v>0</v>
      </c>
      <c r="O43" s="63" t="s">
        <v>43</v>
      </c>
      <c r="P43" s="63"/>
      <c r="Q43" s="69"/>
      <c r="R43" s="68"/>
      <c r="S43" s="99">
        <f>SUM(T44:T50)</f>
        <v>0</v>
      </c>
      <c r="T43" s="63" t="s">
        <v>43</v>
      </c>
      <c r="U43" s="63"/>
      <c r="V43" s="69"/>
    </row>
    <row r="44" spans="1:22" s="44" customFormat="1" x14ac:dyDescent="0.3">
      <c r="H44" s="68"/>
      <c r="I44" s="63"/>
      <c r="J44" s="63"/>
      <c r="K44" s="63" t="s">
        <v>184</v>
      </c>
      <c r="L44" s="69"/>
      <c r="M44" s="68"/>
      <c r="N44" s="63"/>
      <c r="O44" s="63"/>
      <c r="P44" s="63" t="s">
        <v>184</v>
      </c>
      <c r="Q44" s="69"/>
      <c r="R44" s="68"/>
      <c r="S44" s="63"/>
      <c r="T44" s="63"/>
      <c r="U44" s="63" t="s">
        <v>184</v>
      </c>
      <c r="V44" s="69"/>
    </row>
    <row r="45" spans="1:22" s="44" customFormat="1" x14ac:dyDescent="0.3">
      <c r="H45" s="68"/>
      <c r="I45" s="63"/>
      <c r="J45" s="88">
        <f>SUM(K46:K48)</f>
        <v>0</v>
      </c>
      <c r="K45" s="63" t="s">
        <v>179</v>
      </c>
      <c r="L45" s="69"/>
      <c r="M45" s="68"/>
      <c r="N45" s="63"/>
      <c r="O45" s="88">
        <f>SUM(P46:P48)</f>
        <v>0</v>
      </c>
      <c r="P45" s="63" t="s">
        <v>179</v>
      </c>
      <c r="Q45" s="69"/>
      <c r="R45" s="68"/>
      <c r="S45" s="63"/>
      <c r="T45" s="99">
        <f>SUM(U46:U48)</f>
        <v>0</v>
      </c>
      <c r="U45" s="63" t="s">
        <v>179</v>
      </c>
      <c r="V45" s="69"/>
    </row>
    <row r="46" spans="1:22" s="44" customFormat="1" x14ac:dyDescent="0.3">
      <c r="H46" s="68"/>
      <c r="I46" s="63"/>
      <c r="J46" s="63"/>
      <c r="K46" s="63"/>
      <c r="L46" s="69" t="s">
        <v>180</v>
      </c>
      <c r="M46" s="68"/>
      <c r="N46" s="63"/>
      <c r="O46" s="63"/>
      <c r="P46" s="63">
        <v>0</v>
      </c>
      <c r="Q46" s="69" t="s">
        <v>180</v>
      </c>
      <c r="R46" s="68"/>
      <c r="S46" s="63"/>
      <c r="T46" s="63"/>
      <c r="U46" s="63"/>
      <c r="V46" s="69" t="s">
        <v>180</v>
      </c>
    </row>
    <row r="47" spans="1:22" s="44" customFormat="1" x14ac:dyDescent="0.3">
      <c r="A47" s="15"/>
      <c r="B47" s="15"/>
      <c r="C47" s="15"/>
      <c r="D47" s="15"/>
      <c r="E47" s="15"/>
      <c r="H47" s="68"/>
      <c r="I47" s="63"/>
      <c r="J47" s="63"/>
      <c r="K47" s="63"/>
      <c r="L47" s="69" t="s">
        <v>181</v>
      </c>
      <c r="M47" s="68"/>
      <c r="N47" s="63"/>
      <c r="O47" s="63"/>
      <c r="P47" s="63">
        <v>0</v>
      </c>
      <c r="Q47" s="69" t="s">
        <v>181</v>
      </c>
      <c r="R47" s="68"/>
      <c r="S47" s="63"/>
      <c r="T47" s="63"/>
      <c r="U47" s="63"/>
      <c r="V47" s="69" t="s">
        <v>181</v>
      </c>
    </row>
    <row r="48" spans="1:22" s="15" customFormat="1" x14ac:dyDescent="0.3">
      <c r="A48" s="44"/>
      <c r="B48" s="44"/>
      <c r="C48" s="44"/>
      <c r="D48" s="44"/>
      <c r="E48" s="44"/>
      <c r="H48" s="68"/>
      <c r="I48" s="63"/>
      <c r="J48" s="63"/>
      <c r="K48" s="63"/>
      <c r="L48" s="69" t="s">
        <v>287</v>
      </c>
      <c r="M48" s="68"/>
      <c r="N48" s="63"/>
      <c r="O48" s="63"/>
      <c r="P48" s="63">
        <v>0</v>
      </c>
      <c r="Q48" s="69" t="s">
        <v>287</v>
      </c>
      <c r="R48" s="68"/>
      <c r="S48" s="63"/>
      <c r="T48" s="63"/>
      <c r="U48" s="63"/>
      <c r="V48" s="69" t="s">
        <v>287</v>
      </c>
    </row>
    <row r="49" spans="1:26" s="44" customFormat="1" x14ac:dyDescent="0.3">
      <c r="H49" s="68"/>
      <c r="I49" s="63"/>
      <c r="J49" s="63"/>
      <c r="K49" s="63" t="s">
        <v>44</v>
      </c>
      <c r="L49" s="69"/>
      <c r="M49" s="68"/>
      <c r="N49" s="63"/>
      <c r="O49" s="63"/>
      <c r="P49" s="63" t="s">
        <v>44</v>
      </c>
      <c r="Q49" s="69"/>
      <c r="R49" s="68"/>
      <c r="S49" s="63"/>
      <c r="T49" s="63"/>
      <c r="U49" s="63" t="s">
        <v>44</v>
      </c>
      <c r="V49" s="69"/>
    </row>
    <row r="50" spans="1:26" s="44" customFormat="1" x14ac:dyDescent="0.3">
      <c r="H50" s="68"/>
      <c r="I50" s="63"/>
      <c r="J50" s="88">
        <f>SUM(K51:K52)</f>
        <v>0</v>
      </c>
      <c r="K50" s="63" t="s">
        <v>45</v>
      </c>
      <c r="L50" s="69"/>
      <c r="M50" s="68"/>
      <c r="N50" s="63"/>
      <c r="O50" s="88">
        <f>SUM(P51:P52)</f>
        <v>0</v>
      </c>
      <c r="P50" s="63" t="s">
        <v>45</v>
      </c>
      <c r="Q50" s="69"/>
      <c r="R50" s="68"/>
      <c r="S50" s="63"/>
      <c r="T50" s="99">
        <f>SUM(U51:U52)</f>
        <v>0</v>
      </c>
      <c r="U50" s="63" t="s">
        <v>45</v>
      </c>
      <c r="V50" s="69"/>
    </row>
    <row r="51" spans="1:26" s="44" customFormat="1" x14ac:dyDescent="0.3">
      <c r="H51" s="68"/>
      <c r="I51" s="63"/>
      <c r="J51" s="63"/>
      <c r="K51" s="63"/>
      <c r="L51" s="69" t="s">
        <v>182</v>
      </c>
      <c r="M51" s="68"/>
      <c r="N51" s="63"/>
      <c r="O51" s="63"/>
      <c r="P51" s="63"/>
      <c r="Q51" s="69" t="s">
        <v>182</v>
      </c>
      <c r="R51" s="68"/>
      <c r="S51" s="63"/>
      <c r="T51" s="63"/>
      <c r="U51" s="63"/>
      <c r="V51" s="69" t="s">
        <v>182</v>
      </c>
    </row>
    <row r="52" spans="1:26" s="44" customFormat="1" x14ac:dyDescent="0.3">
      <c r="H52" s="77"/>
      <c r="I52" s="75"/>
      <c r="J52" s="75"/>
      <c r="K52" s="76"/>
      <c r="L52" s="78" t="s">
        <v>183</v>
      </c>
      <c r="M52" s="77"/>
      <c r="N52" s="75"/>
      <c r="O52" s="75"/>
      <c r="P52" s="76"/>
      <c r="Q52" s="78" t="s">
        <v>183</v>
      </c>
      <c r="R52" s="77"/>
      <c r="S52" s="75"/>
      <c r="T52" s="75"/>
      <c r="U52" s="76"/>
      <c r="V52" s="78" t="s">
        <v>183</v>
      </c>
    </row>
    <row r="53" spans="1:26" s="44" customFormat="1" x14ac:dyDescent="0.3">
      <c r="H53" s="87">
        <f>SUM(I54:I60)</f>
        <v>0</v>
      </c>
      <c r="I53" s="64" t="s">
        <v>165</v>
      </c>
      <c r="J53" s="66"/>
      <c r="K53" s="66"/>
      <c r="L53" s="67"/>
      <c r="M53" s="87">
        <f>SUM(N54:N60)</f>
        <v>0</v>
      </c>
      <c r="N53" s="64" t="s">
        <v>165</v>
      </c>
      <c r="O53" s="66"/>
      <c r="P53" s="66"/>
      <c r="Q53" s="67"/>
      <c r="R53" s="98">
        <f>SUM(S55,S60)</f>
        <v>0</v>
      </c>
      <c r="S53" s="64" t="s">
        <v>165</v>
      </c>
      <c r="T53" s="66"/>
      <c r="U53" s="66"/>
      <c r="V53" s="67"/>
    </row>
    <row r="54" spans="1:26" s="44" customFormat="1" x14ac:dyDescent="0.3">
      <c r="H54" s="68"/>
      <c r="I54" s="63"/>
      <c r="J54" s="63" t="s">
        <v>184</v>
      </c>
      <c r="K54" s="63"/>
      <c r="L54" s="69"/>
      <c r="M54" s="68"/>
      <c r="N54" s="63">
        <v>0</v>
      </c>
      <c r="O54" s="63" t="s">
        <v>184</v>
      </c>
      <c r="P54" s="63"/>
      <c r="Q54" s="69"/>
      <c r="R54" s="68"/>
      <c r="S54" s="63"/>
      <c r="T54" s="63" t="s">
        <v>184</v>
      </c>
      <c r="U54" s="63"/>
      <c r="V54" s="69"/>
    </row>
    <row r="55" spans="1:26" s="44" customFormat="1" x14ac:dyDescent="0.3">
      <c r="H55" s="68"/>
      <c r="I55" s="88">
        <f>SUM(J56:J58)</f>
        <v>0</v>
      </c>
      <c r="J55" s="63" t="s">
        <v>179</v>
      </c>
      <c r="K55" s="63"/>
      <c r="L55" s="69"/>
      <c r="M55" s="68"/>
      <c r="N55" s="88">
        <f>SUM(O56:O58)</f>
        <v>0</v>
      </c>
      <c r="O55" s="63" t="s">
        <v>179</v>
      </c>
      <c r="P55" s="63"/>
      <c r="Q55" s="69"/>
      <c r="R55" s="68"/>
      <c r="S55" s="99">
        <f>SUM(T56:T58)</f>
        <v>0</v>
      </c>
      <c r="T55" s="63" t="s">
        <v>179</v>
      </c>
      <c r="U55" s="63"/>
      <c r="V55" s="69"/>
    </row>
    <row r="56" spans="1:26" s="44" customFormat="1" x14ac:dyDescent="0.3">
      <c r="A56" s="15"/>
      <c r="B56" s="15"/>
      <c r="C56" s="15"/>
      <c r="D56" s="15"/>
      <c r="E56" s="15"/>
      <c r="H56" s="68"/>
      <c r="I56" s="63"/>
      <c r="J56" s="63"/>
      <c r="K56" s="63" t="s">
        <v>180</v>
      </c>
      <c r="L56" s="69"/>
      <c r="M56" s="68"/>
      <c r="N56" s="63"/>
      <c r="O56" s="63"/>
      <c r="P56" s="63" t="s">
        <v>180</v>
      </c>
      <c r="Q56" s="69"/>
      <c r="R56" s="68"/>
      <c r="S56" s="63"/>
      <c r="T56" s="63"/>
      <c r="U56" s="63" t="s">
        <v>180</v>
      </c>
      <c r="V56" s="69"/>
    </row>
    <row r="57" spans="1:26" s="15" customFormat="1" x14ac:dyDescent="0.3">
      <c r="A57" s="11"/>
      <c r="B57" s="11"/>
      <c r="C57" s="11"/>
      <c r="D57" s="11"/>
      <c r="E57" s="11"/>
      <c r="H57" s="68"/>
      <c r="I57" s="63"/>
      <c r="J57" s="63"/>
      <c r="K57" s="63" t="s">
        <v>181</v>
      </c>
      <c r="L57" s="69"/>
      <c r="M57" s="68"/>
      <c r="N57" s="63"/>
      <c r="O57" s="63"/>
      <c r="P57" s="63" t="s">
        <v>181</v>
      </c>
      <c r="Q57" s="69"/>
      <c r="R57" s="68"/>
      <c r="S57" s="63"/>
      <c r="T57" s="63"/>
      <c r="U57" s="63" t="s">
        <v>181</v>
      </c>
      <c r="V57" s="69"/>
    </row>
    <row r="58" spans="1:26" x14ac:dyDescent="0.3">
      <c r="B58" s="11"/>
      <c r="C58" s="11"/>
      <c r="D58" s="11"/>
      <c r="E58" s="11"/>
      <c r="F58" s="11"/>
      <c r="G58" s="11"/>
      <c r="H58" s="68"/>
      <c r="I58" s="63"/>
      <c r="J58" s="63"/>
      <c r="K58" s="63" t="s">
        <v>287</v>
      </c>
      <c r="L58" s="69"/>
      <c r="M58" s="68"/>
      <c r="N58" s="63"/>
      <c r="O58" s="63"/>
      <c r="P58" s="63" t="s">
        <v>287</v>
      </c>
      <c r="Q58" s="69"/>
      <c r="R58" s="68"/>
      <c r="S58" s="63"/>
      <c r="T58" s="63"/>
      <c r="U58" s="63" t="s">
        <v>287</v>
      </c>
      <c r="V58" s="69"/>
      <c r="X58" s="85"/>
      <c r="Y58" s="85"/>
      <c r="Z58" s="60"/>
    </row>
    <row r="59" spans="1:26" x14ac:dyDescent="0.3">
      <c r="B59" s="11"/>
      <c r="C59" s="11"/>
      <c r="D59" s="11"/>
      <c r="E59" s="11"/>
      <c r="F59" s="11"/>
      <c r="G59" s="11"/>
      <c r="H59" s="68"/>
      <c r="I59" s="63"/>
      <c r="J59" s="63" t="s">
        <v>44</v>
      </c>
      <c r="K59" s="63"/>
      <c r="L59" s="69"/>
      <c r="M59" s="68"/>
      <c r="N59" s="63"/>
      <c r="O59" s="63" t="s">
        <v>44</v>
      </c>
      <c r="P59" s="63"/>
      <c r="Q59" s="69"/>
      <c r="R59" s="68"/>
      <c r="S59" s="63"/>
      <c r="T59" s="63" t="s">
        <v>44</v>
      </c>
      <c r="U59" s="63"/>
      <c r="V59" s="69"/>
    </row>
    <row r="60" spans="1:26" x14ac:dyDescent="0.3">
      <c r="B60" s="11"/>
      <c r="C60" s="11"/>
      <c r="D60" s="11"/>
      <c r="E60" s="11"/>
      <c r="F60" s="11"/>
      <c r="G60" s="11"/>
      <c r="H60" s="68"/>
      <c r="I60" s="88">
        <f>SUM(J61:J62)</f>
        <v>0</v>
      </c>
      <c r="J60" s="63" t="s">
        <v>45</v>
      </c>
      <c r="K60" s="63"/>
      <c r="L60" s="69"/>
      <c r="M60" s="68"/>
      <c r="N60" s="88">
        <f>SUM(O61:O62)</f>
        <v>0</v>
      </c>
      <c r="O60" s="63" t="s">
        <v>45</v>
      </c>
      <c r="P60" s="63"/>
      <c r="Q60" s="69"/>
      <c r="R60" s="68"/>
      <c r="S60" s="99">
        <f>SUM(T61:T62)</f>
        <v>0</v>
      </c>
      <c r="T60" s="63" t="s">
        <v>45</v>
      </c>
      <c r="U60" s="63"/>
      <c r="V60" s="69"/>
    </row>
    <row r="61" spans="1:26" x14ac:dyDescent="0.3">
      <c r="B61" s="11"/>
      <c r="C61" s="11"/>
      <c r="D61" s="11"/>
      <c r="E61" s="11"/>
      <c r="F61" s="11"/>
      <c r="G61" s="11"/>
      <c r="H61" s="68"/>
      <c r="I61" s="63"/>
      <c r="J61" s="63"/>
      <c r="K61" s="63" t="s">
        <v>182</v>
      </c>
      <c r="L61" s="69"/>
      <c r="M61" s="68"/>
      <c r="N61" s="63"/>
      <c r="O61" s="63"/>
      <c r="P61" s="63" t="s">
        <v>182</v>
      </c>
      <c r="Q61" s="69"/>
      <c r="R61" s="68"/>
      <c r="S61" s="63"/>
      <c r="T61" s="63"/>
      <c r="U61" s="63" t="s">
        <v>182</v>
      </c>
      <c r="V61" s="69"/>
    </row>
    <row r="62" spans="1:26" ht="15" thickBot="1" x14ac:dyDescent="0.35">
      <c r="B62" s="11"/>
      <c r="C62" s="11"/>
      <c r="D62" s="11"/>
      <c r="E62" s="11"/>
      <c r="F62" s="11"/>
      <c r="G62" s="11"/>
      <c r="H62" s="71"/>
      <c r="I62" s="72"/>
      <c r="J62" s="72"/>
      <c r="K62" s="72" t="s">
        <v>183</v>
      </c>
      <c r="L62" s="73"/>
      <c r="M62" s="71"/>
      <c r="N62" s="72"/>
      <c r="O62" s="72"/>
      <c r="P62" s="72" t="s">
        <v>183</v>
      </c>
      <c r="Q62" s="73"/>
      <c r="R62" s="71"/>
      <c r="S62" s="72"/>
      <c r="T62" s="72"/>
      <c r="U62" s="72" t="s">
        <v>183</v>
      </c>
      <c r="V62" s="73"/>
    </row>
    <row r="63" spans="1:26" x14ac:dyDescent="0.3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spans="1:26" x14ac:dyDescent="0.3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 spans="1:15" x14ac:dyDescent="0.3">
      <c r="A65" s="49"/>
      <c r="B65" s="49"/>
      <c r="C65" s="49"/>
      <c r="D65" s="49"/>
      <c r="E65" s="49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1:15" s="49" customFormat="1" x14ac:dyDescent="0.3">
      <c r="A66" s="11"/>
      <c r="B66" s="11"/>
      <c r="C66" s="11"/>
      <c r="D66" s="11"/>
      <c r="E66" s="11"/>
    </row>
    <row r="67" spans="1:15" x14ac:dyDescent="0.3"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5" x14ac:dyDescent="0.3">
      <c r="B68" s="11"/>
      <c r="C68" s="11"/>
      <c r="D68" s="11"/>
      <c r="E68" s="11"/>
    </row>
    <row r="69" spans="1:15" x14ac:dyDescent="0.3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 x14ac:dyDescent="0.3"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3" spans="1:15" x14ac:dyDescent="0.3">
      <c r="B73" s="11"/>
      <c r="C73" s="11"/>
      <c r="D73" s="11"/>
      <c r="E73" s="11"/>
    </row>
    <row r="74" spans="1:15" x14ac:dyDescent="0.3">
      <c r="A74" s="20"/>
      <c r="B74" s="58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7" spans="1:15" x14ac:dyDescent="0.3">
      <c r="B77" s="59"/>
    </row>
    <row r="80" spans="1:15" x14ac:dyDescent="0.3">
      <c r="B80" s="59"/>
    </row>
  </sheetData>
  <mergeCells count="3">
    <mergeCell ref="H1:L1"/>
    <mergeCell ref="M1:Q1"/>
    <mergeCell ref="R1:V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E23" sqref="E23"/>
    </sheetView>
  </sheetViews>
  <sheetFormatPr defaultRowHeight="14.4" x14ac:dyDescent="0.3"/>
  <cols>
    <col min="10" max="10" width="11.44140625" bestFit="1" customWidth="1"/>
  </cols>
  <sheetData>
    <row r="1" spans="1:6" x14ac:dyDescent="0.3">
      <c r="A1" s="1" t="s">
        <v>29</v>
      </c>
      <c r="B1" s="1" t="s">
        <v>30</v>
      </c>
      <c r="C1" s="1" t="s">
        <v>31</v>
      </c>
      <c r="D1" s="1" t="s">
        <v>285</v>
      </c>
      <c r="E1" s="2" t="s">
        <v>13</v>
      </c>
    </row>
    <row r="2" spans="1:6" x14ac:dyDescent="0.3">
      <c r="A2" s="1" t="s">
        <v>0</v>
      </c>
      <c r="B2" s="1">
        <v>8</v>
      </c>
      <c r="C2" s="1"/>
      <c r="D2" s="1"/>
      <c r="E2" s="2">
        <f t="shared" ref="E2:E14" si="0">SUM(B2:C2)</f>
        <v>8</v>
      </c>
    </row>
    <row r="3" spans="1:6" x14ac:dyDescent="0.3">
      <c r="A3" s="1" t="s">
        <v>12</v>
      </c>
      <c r="B3" s="1">
        <v>3</v>
      </c>
      <c r="C3" s="1"/>
      <c r="D3" s="1"/>
      <c r="E3" s="2">
        <f t="shared" si="0"/>
        <v>3</v>
      </c>
    </row>
    <row r="4" spans="1:6" x14ac:dyDescent="0.3">
      <c r="A4" s="1" t="s">
        <v>1</v>
      </c>
      <c r="B4" s="1">
        <v>8</v>
      </c>
      <c r="C4" s="1"/>
      <c r="D4" s="1"/>
      <c r="E4" s="2">
        <f t="shared" si="0"/>
        <v>8</v>
      </c>
    </row>
    <row r="5" spans="1:6" x14ac:dyDescent="0.3">
      <c r="A5" s="1" t="s">
        <v>2</v>
      </c>
      <c r="B5" s="1">
        <v>9</v>
      </c>
      <c r="C5" s="1"/>
      <c r="D5" s="1"/>
      <c r="E5" s="2">
        <f t="shared" si="0"/>
        <v>9</v>
      </c>
    </row>
    <row r="6" spans="1:6" x14ac:dyDescent="0.3">
      <c r="A6" s="1" t="s">
        <v>3</v>
      </c>
      <c r="B6" s="1">
        <v>6</v>
      </c>
      <c r="C6" s="1"/>
      <c r="D6" s="1"/>
      <c r="E6" s="2">
        <f t="shared" si="0"/>
        <v>6</v>
      </c>
    </row>
    <row r="7" spans="1:6" x14ac:dyDescent="0.3">
      <c r="A7" s="1" t="s">
        <v>4</v>
      </c>
      <c r="B7" s="1">
        <v>8</v>
      </c>
      <c r="C7" s="1"/>
      <c r="D7" s="1"/>
      <c r="E7" s="2">
        <f t="shared" si="0"/>
        <v>8</v>
      </c>
    </row>
    <row r="8" spans="1:6" x14ac:dyDescent="0.3">
      <c r="A8" s="1" t="s">
        <v>5</v>
      </c>
      <c r="B8" s="1">
        <v>15</v>
      </c>
      <c r="C8" s="1"/>
      <c r="D8" s="1"/>
      <c r="E8" s="2">
        <f t="shared" si="0"/>
        <v>15</v>
      </c>
    </row>
    <row r="9" spans="1:6" x14ac:dyDescent="0.3">
      <c r="A9" s="1" t="s">
        <v>6</v>
      </c>
      <c r="B9" s="1">
        <v>4</v>
      </c>
      <c r="C9" s="1"/>
      <c r="D9" s="1"/>
      <c r="E9" s="2">
        <f t="shared" si="0"/>
        <v>4</v>
      </c>
    </row>
    <row r="10" spans="1:6" x14ac:dyDescent="0.3">
      <c r="A10" s="1" t="s">
        <v>7</v>
      </c>
      <c r="B10" s="1">
        <v>8</v>
      </c>
      <c r="C10" s="1"/>
      <c r="D10" s="1"/>
      <c r="E10" s="2">
        <f t="shared" si="0"/>
        <v>8</v>
      </c>
    </row>
    <row r="11" spans="1:6" x14ac:dyDescent="0.3">
      <c r="A11" s="1" t="s">
        <v>8</v>
      </c>
      <c r="B11" s="1">
        <v>8</v>
      </c>
      <c r="C11" s="1"/>
      <c r="D11" s="1"/>
      <c r="E11" s="2">
        <f t="shared" si="0"/>
        <v>8</v>
      </c>
    </row>
    <row r="12" spans="1:6" x14ac:dyDescent="0.3">
      <c r="A12" s="1" t="s">
        <v>9</v>
      </c>
      <c r="B12" s="1">
        <v>12</v>
      </c>
      <c r="C12" s="1"/>
      <c r="D12" s="1"/>
      <c r="E12" s="2">
        <f t="shared" si="0"/>
        <v>12</v>
      </c>
    </row>
    <row r="13" spans="1:6" x14ac:dyDescent="0.3">
      <c r="A13" s="1" t="s">
        <v>10</v>
      </c>
      <c r="B13" s="1">
        <v>8</v>
      </c>
      <c r="C13" s="1"/>
      <c r="D13" s="1"/>
      <c r="E13" s="2">
        <f t="shared" si="0"/>
        <v>8</v>
      </c>
    </row>
    <row r="14" spans="1:6" x14ac:dyDescent="0.3">
      <c r="A14" s="16" t="s">
        <v>11</v>
      </c>
      <c r="B14" s="16">
        <f>SUM(B2:B13)</f>
        <v>97</v>
      </c>
      <c r="C14" s="16">
        <f>SUM(C2:C13)</f>
        <v>0</v>
      </c>
      <c r="D14" s="16">
        <f>SUM(D2:D13)</f>
        <v>0</v>
      </c>
      <c r="E14" s="17">
        <f t="shared" si="0"/>
        <v>97</v>
      </c>
      <c r="F14" t="s">
        <v>160</v>
      </c>
    </row>
    <row r="15" spans="1:6" ht="28.8" x14ac:dyDescent="0.3">
      <c r="A15" s="18" t="s">
        <v>161</v>
      </c>
      <c r="B15" s="19">
        <f>5+B14</f>
        <v>102</v>
      </c>
      <c r="C15" s="19"/>
      <c r="D15" s="19">
        <v>113</v>
      </c>
      <c r="E15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2"/>
  <sheetViews>
    <sheetView workbookViewId="0">
      <selection activeCell="B3" sqref="B3"/>
    </sheetView>
  </sheetViews>
  <sheetFormatPr defaultRowHeight="14.4" x14ac:dyDescent="0.3"/>
  <cols>
    <col min="4" max="4" width="5.109375" style="11" bestFit="1" customWidth="1"/>
    <col min="5" max="5" width="9.109375" style="11"/>
    <col min="7" max="7" width="11.33203125" customWidth="1"/>
  </cols>
  <sheetData>
    <row r="1" spans="1:16" x14ac:dyDescent="0.3">
      <c r="A1" s="5" t="s">
        <v>29</v>
      </c>
      <c r="B1" s="7" t="s">
        <v>14</v>
      </c>
      <c r="C1" s="3" t="s">
        <v>15</v>
      </c>
      <c r="D1" s="23" t="s">
        <v>163</v>
      </c>
      <c r="E1" s="23" t="s">
        <v>164</v>
      </c>
      <c r="F1" s="4" t="s">
        <v>16</v>
      </c>
      <c r="G1" s="4" t="s">
        <v>17</v>
      </c>
      <c r="H1" s="4" t="s">
        <v>18</v>
      </c>
      <c r="I1" s="24" t="s">
        <v>19</v>
      </c>
      <c r="J1" s="8" t="s">
        <v>20</v>
      </c>
    </row>
    <row r="2" spans="1:16" ht="15" thickBot="1" x14ac:dyDescent="0.35">
      <c r="A2" s="5" t="s">
        <v>33</v>
      </c>
      <c r="B2" s="106">
        <v>40</v>
      </c>
      <c r="C2" s="106">
        <v>57</v>
      </c>
      <c r="D2" s="107">
        <v>40</v>
      </c>
      <c r="E2" s="107">
        <v>57</v>
      </c>
      <c r="F2" s="108">
        <v>36</v>
      </c>
      <c r="G2" s="108">
        <v>52</v>
      </c>
      <c r="H2" s="108">
        <v>9</v>
      </c>
      <c r="I2" s="109">
        <v>3</v>
      </c>
      <c r="J2" s="110">
        <v>97</v>
      </c>
    </row>
    <row r="3" spans="1:16" x14ac:dyDescent="0.3">
      <c r="A3" s="5" t="s">
        <v>31</v>
      </c>
      <c r="B3" s="7"/>
      <c r="C3" s="3"/>
      <c r="D3" s="23"/>
      <c r="E3" s="23"/>
      <c r="F3" s="4"/>
      <c r="G3" s="4"/>
      <c r="H3" s="4"/>
      <c r="I3" s="24"/>
      <c r="J3" s="8"/>
    </row>
    <row r="4" spans="1:16" x14ac:dyDescent="0.3">
      <c r="A4" s="5" t="s">
        <v>32</v>
      </c>
      <c r="B4" s="7"/>
      <c r="C4" s="3"/>
      <c r="D4" s="23"/>
      <c r="E4" s="23"/>
      <c r="F4" s="4"/>
      <c r="G4" s="4"/>
      <c r="H4" s="4"/>
      <c r="I4" s="24"/>
      <c r="J4" s="8"/>
    </row>
    <row r="5" spans="1:16" x14ac:dyDescent="0.3">
      <c r="A5" s="5" t="s">
        <v>20</v>
      </c>
      <c r="B5" s="5">
        <f t="shared" ref="B5:J5" si="0">SUM(B2:B3)</f>
        <v>40</v>
      </c>
      <c r="C5" s="5">
        <f t="shared" si="0"/>
        <v>57</v>
      </c>
      <c r="D5" s="5">
        <f t="shared" si="0"/>
        <v>40</v>
      </c>
      <c r="E5" s="5">
        <f t="shared" si="0"/>
        <v>57</v>
      </c>
      <c r="F5" s="5">
        <f t="shared" si="0"/>
        <v>36</v>
      </c>
      <c r="G5" s="5">
        <f t="shared" si="0"/>
        <v>52</v>
      </c>
      <c r="H5" s="5">
        <f t="shared" si="0"/>
        <v>9</v>
      </c>
      <c r="I5" s="5">
        <f t="shared" si="0"/>
        <v>3</v>
      </c>
      <c r="J5" s="6">
        <f t="shared" si="0"/>
        <v>97</v>
      </c>
      <c r="K5" t="s">
        <v>160</v>
      </c>
    </row>
    <row r="6" spans="1:16" s="11" customFormat="1" x14ac:dyDescent="0.3">
      <c r="A6" s="5" t="s">
        <v>20</v>
      </c>
      <c r="B6" s="5">
        <v>1</v>
      </c>
      <c r="C6" s="5">
        <v>4</v>
      </c>
      <c r="D6" s="5">
        <v>0</v>
      </c>
      <c r="E6" s="5">
        <v>5</v>
      </c>
      <c r="F6" s="5">
        <v>0</v>
      </c>
      <c r="G6" s="5">
        <v>0</v>
      </c>
      <c r="H6" s="5">
        <v>5</v>
      </c>
      <c r="I6" s="5">
        <v>0</v>
      </c>
      <c r="J6" s="6">
        <f>SUM(B6:C6)</f>
        <v>5</v>
      </c>
      <c r="K6" s="11" t="s">
        <v>284</v>
      </c>
    </row>
    <row r="8" spans="1:16" x14ac:dyDescent="0.3">
      <c r="A8" s="9" t="s">
        <v>286</v>
      </c>
      <c r="B8" s="11"/>
    </row>
    <row r="9" spans="1:16" s="11" customFormat="1" ht="15" thickBot="1" x14ac:dyDescent="0.35">
      <c r="B9" s="10"/>
    </row>
    <row r="10" spans="1:16" ht="18.600000000000001" thickBot="1" x14ac:dyDescent="0.4">
      <c r="B10" s="103" t="s">
        <v>189</v>
      </c>
      <c r="C10" s="104"/>
      <c r="D10" s="104"/>
      <c r="E10" s="104"/>
      <c r="F10" s="104"/>
      <c r="G10" s="104"/>
      <c r="H10" s="105"/>
      <c r="J10" s="103" t="s">
        <v>188</v>
      </c>
      <c r="K10" s="104"/>
      <c r="L10" s="104"/>
      <c r="M10" s="104"/>
      <c r="N10" s="104"/>
      <c r="O10" s="104"/>
      <c r="P10" s="105"/>
    </row>
    <row r="11" spans="1:16" x14ac:dyDescent="0.3">
      <c r="B11" s="35"/>
      <c r="C11" s="21" t="s">
        <v>187</v>
      </c>
      <c r="D11" s="22"/>
      <c r="E11" s="22"/>
      <c r="F11" s="22"/>
      <c r="G11" s="22"/>
      <c r="H11" s="26"/>
      <c r="J11" s="35"/>
      <c r="K11" s="21" t="s">
        <v>187</v>
      </c>
      <c r="L11" s="22"/>
      <c r="M11" s="22"/>
      <c r="N11" s="22"/>
      <c r="O11" s="22"/>
      <c r="P11" s="26"/>
    </row>
    <row r="12" spans="1:16" x14ac:dyDescent="0.3">
      <c r="B12" s="45"/>
      <c r="C12" s="46" t="s">
        <v>25</v>
      </c>
      <c r="D12" s="47"/>
      <c r="E12" s="47"/>
      <c r="F12" s="47"/>
      <c r="G12" s="47"/>
      <c r="H12" s="48"/>
      <c r="J12" s="45"/>
      <c r="K12" s="46" t="s">
        <v>25</v>
      </c>
      <c r="L12" s="47"/>
      <c r="M12" s="47"/>
      <c r="N12" s="47"/>
      <c r="O12" s="47"/>
      <c r="P12" s="48"/>
    </row>
    <row r="13" spans="1:16" x14ac:dyDescent="0.3">
      <c r="B13" s="31"/>
      <c r="C13" s="25"/>
      <c r="D13" s="25" t="s">
        <v>15</v>
      </c>
      <c r="E13" s="25"/>
      <c r="F13" s="25"/>
      <c r="G13" s="25"/>
      <c r="H13" s="28"/>
      <c r="J13" s="31"/>
      <c r="K13" s="25"/>
      <c r="L13" s="25" t="s">
        <v>15</v>
      </c>
      <c r="M13" s="25"/>
      <c r="N13" s="25"/>
      <c r="O13" s="25"/>
      <c r="P13" s="28"/>
    </row>
    <row r="14" spans="1:16" x14ac:dyDescent="0.3">
      <c r="B14" s="31"/>
      <c r="C14" s="25"/>
      <c r="D14" s="25" t="s">
        <v>14</v>
      </c>
      <c r="E14" s="25"/>
      <c r="F14" s="25"/>
      <c r="G14" s="25"/>
      <c r="H14" s="28"/>
      <c r="J14" s="31"/>
      <c r="K14" s="25"/>
      <c r="L14" s="25" t="s">
        <v>14</v>
      </c>
      <c r="M14" s="25"/>
      <c r="N14" s="25"/>
      <c r="O14" s="25"/>
      <c r="P14" s="28"/>
    </row>
    <row r="15" spans="1:16" x14ac:dyDescent="0.3">
      <c r="B15" s="45"/>
      <c r="C15" s="46" t="s">
        <v>162</v>
      </c>
      <c r="D15" s="47"/>
      <c r="E15" s="47"/>
      <c r="F15" s="47"/>
      <c r="G15" s="47"/>
      <c r="H15" s="48"/>
      <c r="J15" s="45"/>
      <c r="K15" s="46" t="s">
        <v>162</v>
      </c>
      <c r="L15" s="47"/>
      <c r="M15" s="47"/>
      <c r="N15" s="47"/>
      <c r="O15" s="47"/>
      <c r="P15" s="48"/>
    </row>
    <row r="16" spans="1:16" x14ac:dyDescent="0.3">
      <c r="B16" s="31"/>
      <c r="C16" s="25"/>
      <c r="D16" s="25" t="s">
        <v>163</v>
      </c>
      <c r="E16" s="25"/>
      <c r="F16" s="25"/>
      <c r="G16" s="25"/>
      <c r="H16" s="28"/>
      <c r="J16" s="31"/>
      <c r="K16" s="25"/>
      <c r="L16" s="25" t="s">
        <v>163</v>
      </c>
      <c r="M16" s="25"/>
      <c r="N16" s="25"/>
      <c r="O16" s="25"/>
      <c r="P16" s="28"/>
    </row>
    <row r="17" spans="2:16" x14ac:dyDescent="0.3">
      <c r="B17" s="31"/>
      <c r="C17" s="25"/>
      <c r="D17" s="25" t="s">
        <v>164</v>
      </c>
      <c r="E17" s="25"/>
      <c r="F17" s="25"/>
      <c r="G17" s="25"/>
      <c r="H17" s="28"/>
      <c r="J17" s="31"/>
      <c r="K17" s="25"/>
      <c r="L17" s="25" t="s">
        <v>164</v>
      </c>
      <c r="M17" s="25"/>
      <c r="N17" s="25"/>
      <c r="O17" s="25"/>
      <c r="P17" s="28"/>
    </row>
    <row r="18" spans="2:16" x14ac:dyDescent="0.3">
      <c r="B18" s="45"/>
      <c r="C18" s="46" t="s">
        <v>185</v>
      </c>
      <c r="D18" s="47"/>
      <c r="E18" s="47"/>
      <c r="F18" s="47"/>
      <c r="G18" s="47"/>
      <c r="H18" s="48"/>
      <c r="J18" s="45"/>
      <c r="K18" s="46" t="s">
        <v>185</v>
      </c>
      <c r="L18" s="47"/>
      <c r="M18" s="47"/>
      <c r="N18" s="47"/>
      <c r="O18" s="47"/>
      <c r="P18" s="48"/>
    </row>
    <row r="19" spans="2:16" x14ac:dyDescent="0.3">
      <c r="B19" s="29"/>
      <c r="C19" s="40"/>
      <c r="D19" s="40" t="s">
        <v>38</v>
      </c>
      <c r="E19" s="40"/>
      <c r="F19" s="40"/>
      <c r="G19" s="40"/>
      <c r="H19" s="41"/>
      <c r="J19" s="29"/>
      <c r="K19" s="40"/>
      <c r="L19" s="40" t="s">
        <v>38</v>
      </c>
      <c r="M19" s="40"/>
      <c r="N19" s="40"/>
      <c r="O19" s="40"/>
      <c r="P19" s="41"/>
    </row>
    <row r="20" spans="2:16" x14ac:dyDescent="0.3">
      <c r="B20" s="31"/>
      <c r="C20" s="25"/>
      <c r="D20" s="25"/>
      <c r="E20" s="25" t="s">
        <v>15</v>
      </c>
      <c r="F20" s="25"/>
      <c r="G20" s="25"/>
      <c r="H20" s="28"/>
      <c r="J20" s="31"/>
      <c r="K20" s="25"/>
      <c r="L20" s="25"/>
      <c r="M20" s="25" t="s">
        <v>15</v>
      </c>
      <c r="N20" s="25"/>
      <c r="O20" s="25"/>
      <c r="P20" s="28"/>
    </row>
    <row r="21" spans="2:16" x14ac:dyDescent="0.3">
      <c r="B21" s="31"/>
      <c r="C21" s="25"/>
      <c r="D21" s="25"/>
      <c r="E21" s="25" t="s">
        <v>14</v>
      </c>
      <c r="F21" s="25"/>
      <c r="G21" s="25"/>
      <c r="H21" s="28"/>
      <c r="J21" s="31"/>
      <c r="K21" s="25"/>
      <c r="L21" s="25"/>
      <c r="M21" s="25" t="s">
        <v>14</v>
      </c>
      <c r="N21" s="25"/>
      <c r="O21" s="25"/>
      <c r="P21" s="28"/>
    </row>
    <row r="22" spans="2:16" x14ac:dyDescent="0.3">
      <c r="B22" s="29"/>
      <c r="C22" s="40"/>
      <c r="D22" s="40" t="s">
        <v>39</v>
      </c>
      <c r="E22" s="40"/>
      <c r="F22" s="40"/>
      <c r="G22" s="40"/>
      <c r="H22" s="41"/>
      <c r="J22" s="29"/>
      <c r="K22" s="40"/>
      <c r="L22" s="40" t="s">
        <v>39</v>
      </c>
      <c r="M22" s="40"/>
      <c r="N22" s="40"/>
      <c r="O22" s="40"/>
      <c r="P22" s="41"/>
    </row>
    <row r="23" spans="2:16" x14ac:dyDescent="0.3">
      <c r="B23" s="31"/>
      <c r="C23" s="25"/>
      <c r="D23" s="25"/>
      <c r="E23" s="25" t="s">
        <v>15</v>
      </c>
      <c r="F23" s="25"/>
      <c r="G23" s="25"/>
      <c r="H23" s="28"/>
      <c r="J23" s="31"/>
      <c r="K23" s="25"/>
      <c r="L23" s="25"/>
      <c r="M23" s="25" t="s">
        <v>15</v>
      </c>
      <c r="N23" s="25"/>
      <c r="O23" s="25"/>
      <c r="P23" s="28"/>
    </row>
    <row r="24" spans="2:16" x14ac:dyDescent="0.3">
      <c r="B24" s="31"/>
      <c r="C24" s="25"/>
      <c r="D24" s="25"/>
      <c r="E24" s="25" t="s">
        <v>14</v>
      </c>
      <c r="F24" s="25"/>
      <c r="G24" s="25"/>
      <c r="H24" s="28"/>
      <c r="J24" s="31"/>
      <c r="K24" s="25"/>
      <c r="L24" s="25"/>
      <c r="M24" s="25" t="s">
        <v>14</v>
      </c>
      <c r="N24" s="25"/>
      <c r="O24" s="25"/>
      <c r="P24" s="28"/>
    </row>
    <row r="25" spans="2:16" x14ac:dyDescent="0.3">
      <c r="B25" s="45"/>
      <c r="C25" s="46" t="s">
        <v>186</v>
      </c>
      <c r="D25" s="47"/>
      <c r="E25" s="47"/>
      <c r="F25" s="47"/>
      <c r="G25" s="47"/>
      <c r="H25" s="48"/>
      <c r="J25" s="45"/>
      <c r="K25" s="46" t="s">
        <v>186</v>
      </c>
      <c r="L25" s="47"/>
      <c r="M25" s="47"/>
      <c r="N25" s="47"/>
      <c r="O25" s="47"/>
      <c r="P25" s="48"/>
    </row>
    <row r="26" spans="2:16" x14ac:dyDescent="0.3">
      <c r="B26" s="29"/>
      <c r="C26" s="40"/>
      <c r="D26" s="27" t="s">
        <v>19</v>
      </c>
      <c r="E26" s="40"/>
      <c r="F26" s="40"/>
      <c r="G26" s="40"/>
      <c r="H26" s="41"/>
      <c r="J26" s="29"/>
      <c r="K26" s="40"/>
      <c r="L26" s="27" t="s">
        <v>19</v>
      </c>
      <c r="M26" s="40"/>
      <c r="N26" s="40"/>
      <c r="O26" s="40"/>
      <c r="P26" s="41"/>
    </row>
    <row r="27" spans="2:16" x14ac:dyDescent="0.3">
      <c r="B27" s="31"/>
      <c r="C27" s="25"/>
      <c r="D27" s="25"/>
      <c r="E27" s="25" t="s">
        <v>15</v>
      </c>
      <c r="F27" s="25"/>
      <c r="G27" s="25"/>
      <c r="H27" s="28"/>
      <c r="J27" s="31"/>
      <c r="K27" s="25"/>
      <c r="L27" s="25"/>
      <c r="M27" s="25" t="s">
        <v>15</v>
      </c>
      <c r="N27" s="25"/>
      <c r="O27" s="25"/>
      <c r="P27" s="28"/>
    </row>
    <row r="28" spans="2:16" x14ac:dyDescent="0.3">
      <c r="B28" s="31"/>
      <c r="C28" s="25"/>
      <c r="D28" s="25"/>
      <c r="E28" s="25" t="s">
        <v>14</v>
      </c>
      <c r="F28" s="25"/>
      <c r="G28" s="25"/>
      <c r="H28" s="28"/>
      <c r="J28" s="31"/>
      <c r="K28" s="25"/>
      <c r="L28" s="25"/>
      <c r="M28" s="25" t="s">
        <v>14</v>
      </c>
      <c r="N28" s="25"/>
      <c r="O28" s="25"/>
      <c r="P28" s="28"/>
    </row>
    <row r="29" spans="2:16" x14ac:dyDescent="0.3">
      <c r="B29" s="29"/>
      <c r="C29" s="40"/>
      <c r="D29" s="27" t="s">
        <v>40</v>
      </c>
      <c r="E29" s="40"/>
      <c r="F29" s="40"/>
      <c r="G29" s="40"/>
      <c r="H29" s="41"/>
      <c r="J29" s="29"/>
      <c r="K29" s="40"/>
      <c r="L29" s="27" t="s">
        <v>40</v>
      </c>
      <c r="M29" s="40"/>
      <c r="N29" s="40"/>
      <c r="O29" s="40"/>
      <c r="P29" s="41"/>
    </row>
    <row r="30" spans="2:16" x14ac:dyDescent="0.3">
      <c r="B30" s="31"/>
      <c r="C30" s="25"/>
      <c r="D30" s="25"/>
      <c r="E30" s="25" t="s">
        <v>15</v>
      </c>
      <c r="F30" s="25"/>
      <c r="G30" s="25"/>
      <c r="H30" s="28"/>
      <c r="J30" s="31"/>
      <c r="K30" s="25"/>
      <c r="L30" s="25"/>
      <c r="M30" s="25" t="s">
        <v>15</v>
      </c>
      <c r="N30" s="25"/>
      <c r="O30" s="25"/>
      <c r="P30" s="28"/>
    </row>
    <row r="31" spans="2:16" x14ac:dyDescent="0.3">
      <c r="B31" s="31"/>
      <c r="C31" s="25"/>
      <c r="D31" s="25"/>
      <c r="E31" s="25" t="s">
        <v>14</v>
      </c>
      <c r="F31" s="25"/>
      <c r="G31" s="25"/>
      <c r="H31" s="28"/>
      <c r="J31" s="31"/>
      <c r="K31" s="25"/>
      <c r="L31" s="25"/>
      <c r="M31" s="25" t="s">
        <v>14</v>
      </c>
      <c r="N31" s="25"/>
      <c r="O31" s="25"/>
      <c r="P31" s="28"/>
    </row>
    <row r="32" spans="2:16" s="11" customFormat="1" x14ac:dyDescent="0.3">
      <c r="B32" s="45"/>
      <c r="C32" s="46" t="s">
        <v>193</v>
      </c>
      <c r="D32" s="47"/>
      <c r="E32" s="47"/>
      <c r="F32" s="47"/>
      <c r="G32" s="47"/>
      <c r="H32" s="48"/>
      <c r="J32" s="45"/>
      <c r="K32" s="46" t="s">
        <v>193</v>
      </c>
      <c r="L32" s="47"/>
      <c r="M32" s="47"/>
      <c r="N32" s="47"/>
      <c r="O32" s="47"/>
      <c r="P32" s="48"/>
    </row>
    <row r="33" spans="2:16" s="11" customFormat="1" x14ac:dyDescent="0.3">
      <c r="B33" s="29"/>
      <c r="C33" s="40"/>
      <c r="D33" s="40" t="s">
        <v>41</v>
      </c>
      <c r="E33" s="40"/>
      <c r="F33" s="40"/>
      <c r="G33" s="40"/>
      <c r="H33" s="41"/>
      <c r="J33" s="29"/>
      <c r="K33" s="40"/>
      <c r="L33" s="40" t="s">
        <v>41</v>
      </c>
      <c r="M33" s="40"/>
      <c r="N33" s="40"/>
      <c r="O33" s="40"/>
      <c r="P33" s="41"/>
    </row>
    <row r="34" spans="2:16" s="11" customFormat="1" x14ac:dyDescent="0.3">
      <c r="B34" s="42"/>
      <c r="C34" s="30"/>
      <c r="D34" s="36"/>
      <c r="E34" s="36" t="s">
        <v>184</v>
      </c>
      <c r="F34" s="36"/>
      <c r="G34" s="36"/>
      <c r="H34" s="43"/>
      <c r="J34" s="42"/>
      <c r="K34" s="30"/>
      <c r="L34" s="36"/>
      <c r="M34" s="36" t="s">
        <v>184</v>
      </c>
      <c r="N34" s="36"/>
      <c r="O34" s="36"/>
      <c r="P34" s="43"/>
    </row>
    <row r="35" spans="2:16" s="11" customFormat="1" x14ac:dyDescent="0.3">
      <c r="B35" s="42"/>
      <c r="C35" s="30"/>
      <c r="D35" s="39"/>
      <c r="E35" s="30" t="s">
        <v>179</v>
      </c>
      <c r="F35" s="30"/>
      <c r="G35" s="30"/>
      <c r="H35" s="43"/>
      <c r="J35" s="42"/>
      <c r="K35" s="30"/>
      <c r="L35" s="39"/>
      <c r="M35" s="30" t="s">
        <v>179</v>
      </c>
      <c r="N35" s="30"/>
      <c r="O35" s="30"/>
      <c r="P35" s="43"/>
    </row>
    <row r="36" spans="2:16" s="11" customFormat="1" x14ac:dyDescent="0.3">
      <c r="B36" s="42"/>
      <c r="C36" s="30"/>
      <c r="D36" s="30"/>
      <c r="E36" s="30"/>
      <c r="F36" s="30" t="s">
        <v>180</v>
      </c>
      <c r="G36" s="30"/>
      <c r="H36" s="43"/>
      <c r="J36" s="42"/>
      <c r="K36" s="30"/>
      <c r="L36" s="30"/>
      <c r="M36" s="30"/>
      <c r="N36" s="30" t="s">
        <v>180</v>
      </c>
      <c r="O36" s="30"/>
      <c r="P36" s="43"/>
    </row>
    <row r="37" spans="2:16" s="11" customFormat="1" x14ac:dyDescent="0.3">
      <c r="B37" s="42"/>
      <c r="C37" s="30"/>
      <c r="D37" s="30"/>
      <c r="E37" s="30"/>
      <c r="F37" s="30" t="s">
        <v>181</v>
      </c>
      <c r="G37" s="30"/>
      <c r="H37" s="43"/>
      <c r="J37" s="42"/>
      <c r="K37" s="30"/>
      <c r="L37" s="30"/>
      <c r="M37" s="30"/>
      <c r="N37" s="30" t="s">
        <v>181</v>
      </c>
      <c r="O37" s="30"/>
      <c r="P37" s="43"/>
    </row>
    <row r="38" spans="2:16" s="11" customFormat="1" x14ac:dyDescent="0.3">
      <c r="B38" s="42"/>
      <c r="C38" s="30"/>
      <c r="D38" s="30"/>
      <c r="E38" s="30" t="s">
        <v>44</v>
      </c>
      <c r="F38" s="30"/>
      <c r="G38" s="30"/>
      <c r="H38" s="43"/>
      <c r="J38" s="42"/>
      <c r="K38" s="30"/>
      <c r="L38" s="30"/>
      <c r="M38" s="30" t="s">
        <v>44</v>
      </c>
      <c r="N38" s="30"/>
      <c r="O38" s="30"/>
      <c r="P38" s="43"/>
    </row>
    <row r="39" spans="2:16" s="11" customFormat="1" x14ac:dyDescent="0.3">
      <c r="B39" s="42"/>
      <c r="C39" s="30"/>
      <c r="D39" s="39"/>
      <c r="E39" s="30" t="s">
        <v>45</v>
      </c>
      <c r="F39" s="30"/>
      <c r="G39" s="30"/>
      <c r="H39" s="43"/>
      <c r="J39" s="42"/>
      <c r="K39" s="30"/>
      <c r="L39" s="39"/>
      <c r="M39" s="30" t="s">
        <v>45</v>
      </c>
      <c r="N39" s="30"/>
      <c r="O39" s="30"/>
      <c r="P39" s="43"/>
    </row>
    <row r="40" spans="2:16" s="11" customFormat="1" x14ac:dyDescent="0.3">
      <c r="B40" s="42"/>
      <c r="C40" s="30"/>
      <c r="D40" s="30"/>
      <c r="E40" s="30"/>
      <c r="F40" s="30" t="s">
        <v>182</v>
      </c>
      <c r="G40" s="30"/>
      <c r="H40" s="43"/>
      <c r="J40" s="42"/>
      <c r="K40" s="30"/>
      <c r="L40" s="30"/>
      <c r="M40" s="30"/>
      <c r="N40" s="30" t="s">
        <v>182</v>
      </c>
      <c r="O40" s="30"/>
      <c r="P40" s="43"/>
    </row>
    <row r="41" spans="2:16" s="11" customFormat="1" x14ac:dyDescent="0.3">
      <c r="B41" s="42"/>
      <c r="C41" s="30"/>
      <c r="D41" s="30"/>
      <c r="E41" s="30"/>
      <c r="F41" s="39" t="s">
        <v>183</v>
      </c>
      <c r="G41" s="30"/>
      <c r="H41" s="43"/>
      <c r="J41" s="42"/>
      <c r="K41" s="30"/>
      <c r="L41" s="30"/>
      <c r="M41" s="30"/>
      <c r="N41" s="39" t="s">
        <v>183</v>
      </c>
      <c r="O41" s="30"/>
      <c r="P41" s="43"/>
    </row>
    <row r="42" spans="2:16" x14ac:dyDescent="0.3">
      <c r="B42" s="29"/>
      <c r="C42" s="40"/>
      <c r="D42" s="40" t="s">
        <v>42</v>
      </c>
      <c r="E42" s="40"/>
      <c r="F42" s="40"/>
      <c r="G42" s="40"/>
      <c r="H42" s="41"/>
      <c r="J42" s="29"/>
      <c r="K42" s="40"/>
      <c r="L42" s="40" t="s">
        <v>42</v>
      </c>
      <c r="M42" s="40"/>
      <c r="N42" s="40"/>
      <c r="O42" s="40"/>
      <c r="P42" s="41"/>
    </row>
    <row r="43" spans="2:16" x14ac:dyDescent="0.3">
      <c r="B43" s="42"/>
      <c r="C43" s="30"/>
      <c r="D43" s="36"/>
      <c r="E43" s="36" t="s">
        <v>184</v>
      </c>
      <c r="F43" s="36"/>
      <c r="G43" s="36"/>
      <c r="H43" s="43"/>
      <c r="J43" s="42"/>
      <c r="K43" s="30"/>
      <c r="L43" s="36"/>
      <c r="M43" s="36" t="s">
        <v>184</v>
      </c>
      <c r="N43" s="36"/>
      <c r="O43" s="36"/>
      <c r="P43" s="43"/>
    </row>
    <row r="44" spans="2:16" x14ac:dyDescent="0.3">
      <c r="B44" s="42"/>
      <c r="C44" s="30"/>
      <c r="D44" s="30"/>
      <c r="E44" s="30" t="s">
        <v>179</v>
      </c>
      <c r="F44" s="30"/>
      <c r="G44" s="30"/>
      <c r="H44" s="43"/>
      <c r="J44" s="42"/>
      <c r="K44" s="30"/>
      <c r="L44" s="30"/>
      <c r="M44" s="30" t="s">
        <v>179</v>
      </c>
      <c r="N44" s="30"/>
      <c r="O44" s="30"/>
      <c r="P44" s="43"/>
    </row>
    <row r="45" spans="2:16" x14ac:dyDescent="0.3">
      <c r="B45" s="42"/>
      <c r="C45" s="30"/>
      <c r="D45" s="30"/>
      <c r="E45" s="30"/>
      <c r="F45" s="30" t="s">
        <v>180</v>
      </c>
      <c r="G45" s="30"/>
      <c r="H45" s="43"/>
      <c r="J45" s="42"/>
      <c r="K45" s="30"/>
      <c r="L45" s="30"/>
      <c r="M45" s="30"/>
      <c r="N45" s="30" t="s">
        <v>180</v>
      </c>
      <c r="O45" s="30"/>
      <c r="P45" s="43"/>
    </row>
    <row r="46" spans="2:16" x14ac:dyDescent="0.3">
      <c r="B46" s="42"/>
      <c r="C46" s="30"/>
      <c r="D46" s="30"/>
      <c r="E46" s="30"/>
      <c r="F46" s="30" t="s">
        <v>181</v>
      </c>
      <c r="G46" s="30"/>
      <c r="H46" s="43"/>
      <c r="J46" s="42"/>
      <c r="K46" s="30"/>
      <c r="L46" s="30"/>
      <c r="M46" s="30"/>
      <c r="N46" s="30" t="s">
        <v>181</v>
      </c>
      <c r="O46" s="30"/>
      <c r="P46" s="43"/>
    </row>
    <row r="47" spans="2:16" x14ac:dyDescent="0.3">
      <c r="B47" s="42"/>
      <c r="C47" s="30"/>
      <c r="D47" s="30"/>
      <c r="E47" s="30" t="s">
        <v>44</v>
      </c>
      <c r="F47" s="30"/>
      <c r="G47" s="30"/>
      <c r="H47" s="43"/>
      <c r="J47" s="42"/>
      <c r="K47" s="30"/>
      <c r="L47" s="30"/>
      <c r="M47" s="30" t="s">
        <v>44</v>
      </c>
      <c r="N47" s="30"/>
      <c r="O47" s="30"/>
      <c r="P47" s="43"/>
    </row>
    <row r="48" spans="2:16" x14ac:dyDescent="0.3">
      <c r="B48" s="42"/>
      <c r="C48" s="30"/>
      <c r="D48" s="30"/>
      <c r="E48" s="30" t="s">
        <v>45</v>
      </c>
      <c r="F48" s="30"/>
      <c r="G48" s="30"/>
      <c r="H48" s="43"/>
      <c r="J48" s="42"/>
      <c r="K48" s="30"/>
      <c r="L48" s="30"/>
      <c r="M48" s="30" t="s">
        <v>45</v>
      </c>
      <c r="N48" s="30"/>
      <c r="O48" s="30"/>
      <c r="P48" s="43"/>
    </row>
    <row r="49" spans="2:16" x14ac:dyDescent="0.3">
      <c r="B49" s="42"/>
      <c r="C49" s="30"/>
      <c r="D49" s="30"/>
      <c r="E49" s="30"/>
      <c r="F49" s="30" t="s">
        <v>182</v>
      </c>
      <c r="G49" s="30"/>
      <c r="H49" s="43"/>
      <c r="J49" s="42"/>
      <c r="K49" s="30"/>
      <c r="L49" s="30"/>
      <c r="M49" s="30"/>
      <c r="N49" s="30" t="s">
        <v>182</v>
      </c>
      <c r="O49" s="30"/>
      <c r="P49" s="43"/>
    </row>
    <row r="50" spans="2:16" x14ac:dyDescent="0.3">
      <c r="B50" s="42"/>
      <c r="C50" s="30"/>
      <c r="D50" s="30"/>
      <c r="E50" s="39"/>
      <c r="F50" s="39" t="s">
        <v>183</v>
      </c>
      <c r="G50" s="30"/>
      <c r="H50" s="43"/>
      <c r="J50" s="42"/>
      <c r="K50" s="30"/>
      <c r="L50" s="30"/>
      <c r="M50" s="39"/>
      <c r="N50" s="39" t="s">
        <v>183</v>
      </c>
      <c r="O50" s="30"/>
      <c r="P50" s="43"/>
    </row>
    <row r="51" spans="2:16" x14ac:dyDescent="0.3">
      <c r="B51" s="29"/>
      <c r="C51" s="40"/>
      <c r="D51" s="40" t="s">
        <v>43</v>
      </c>
      <c r="E51" s="40"/>
      <c r="F51" s="40"/>
      <c r="G51" s="40"/>
      <c r="H51" s="41"/>
      <c r="J51" s="29"/>
      <c r="K51" s="40"/>
      <c r="L51" s="40" t="s">
        <v>43</v>
      </c>
      <c r="M51" s="40"/>
      <c r="N51" s="40"/>
      <c r="O51" s="40"/>
      <c r="P51" s="41"/>
    </row>
    <row r="52" spans="2:16" x14ac:dyDescent="0.3">
      <c r="B52" s="31"/>
      <c r="C52" s="25"/>
      <c r="D52" s="30"/>
      <c r="E52" s="25" t="s">
        <v>179</v>
      </c>
      <c r="F52" s="25"/>
      <c r="G52" s="25"/>
      <c r="H52" s="28"/>
      <c r="J52" s="31"/>
      <c r="K52" s="25"/>
      <c r="L52" s="30"/>
      <c r="M52" s="25" t="s">
        <v>179</v>
      </c>
      <c r="N52" s="25"/>
      <c r="O52" s="25"/>
      <c r="P52" s="28"/>
    </row>
    <row r="53" spans="2:16" x14ac:dyDescent="0.3">
      <c r="B53" s="31"/>
      <c r="C53" s="25"/>
      <c r="D53" s="30"/>
      <c r="E53" s="25"/>
      <c r="F53" s="25" t="s">
        <v>180</v>
      </c>
      <c r="G53" s="25"/>
      <c r="H53" s="28"/>
      <c r="J53" s="31"/>
      <c r="K53" s="25"/>
      <c r="L53" s="30"/>
      <c r="M53" s="25"/>
      <c r="N53" s="25" t="s">
        <v>180</v>
      </c>
      <c r="O53" s="25"/>
      <c r="P53" s="28"/>
    </row>
    <row r="54" spans="2:16" x14ac:dyDescent="0.3">
      <c r="B54" s="31"/>
      <c r="C54" s="25"/>
      <c r="D54" s="30"/>
      <c r="E54" s="25"/>
      <c r="F54" s="25" t="s">
        <v>181</v>
      </c>
      <c r="G54" s="25"/>
      <c r="H54" s="28"/>
      <c r="J54" s="31"/>
      <c r="K54" s="25"/>
      <c r="L54" s="30"/>
      <c r="M54" s="25"/>
      <c r="N54" s="25" t="s">
        <v>181</v>
      </c>
      <c r="O54" s="25"/>
      <c r="P54" s="28"/>
    </row>
    <row r="55" spans="2:16" x14ac:dyDescent="0.3">
      <c r="B55" s="31"/>
      <c r="C55" s="25"/>
      <c r="D55" s="25"/>
      <c r="E55" s="25" t="s">
        <v>44</v>
      </c>
      <c r="F55" s="25"/>
      <c r="G55" s="25"/>
      <c r="H55" s="28"/>
      <c r="J55" s="31"/>
      <c r="K55" s="25"/>
      <c r="L55" s="25"/>
      <c r="M55" s="25" t="s">
        <v>44</v>
      </c>
      <c r="N55" s="25"/>
      <c r="O55" s="25"/>
      <c r="P55" s="28"/>
    </row>
    <row r="56" spans="2:16" x14ac:dyDescent="0.3">
      <c r="B56" s="31"/>
      <c r="C56" s="25"/>
      <c r="D56" s="38"/>
      <c r="E56" s="25" t="s">
        <v>45</v>
      </c>
      <c r="F56" s="25"/>
      <c r="G56" s="25"/>
      <c r="H56" s="28"/>
      <c r="J56" s="31"/>
      <c r="K56" s="25"/>
      <c r="L56" s="38"/>
      <c r="M56" s="25" t="s">
        <v>45</v>
      </c>
      <c r="N56" s="25"/>
      <c r="O56" s="25"/>
      <c r="P56" s="28"/>
    </row>
    <row r="57" spans="2:16" x14ac:dyDescent="0.3">
      <c r="B57" s="31"/>
      <c r="C57" s="25"/>
      <c r="D57" s="25"/>
      <c r="E57" s="25"/>
      <c r="F57" s="25" t="s">
        <v>182</v>
      </c>
      <c r="G57" s="25"/>
      <c r="H57" s="28"/>
      <c r="J57" s="31"/>
      <c r="K57" s="25"/>
      <c r="L57" s="25"/>
      <c r="M57" s="25"/>
      <c r="N57" s="25" t="s">
        <v>182</v>
      </c>
      <c r="O57" s="25"/>
      <c r="P57" s="28"/>
    </row>
    <row r="58" spans="2:16" x14ac:dyDescent="0.3">
      <c r="B58" s="31"/>
      <c r="C58" s="25"/>
      <c r="D58" s="25"/>
      <c r="E58" s="38"/>
      <c r="F58" s="38" t="s">
        <v>183</v>
      </c>
      <c r="G58" s="25"/>
      <c r="H58" s="28"/>
      <c r="J58" s="31"/>
      <c r="K58" s="25"/>
      <c r="L58" s="25"/>
      <c r="M58" s="38"/>
      <c r="N58" s="38" t="s">
        <v>183</v>
      </c>
      <c r="O58" s="25"/>
      <c r="P58" s="28"/>
    </row>
    <row r="59" spans="2:16" x14ac:dyDescent="0.3">
      <c r="B59" s="45"/>
      <c r="C59" s="46" t="s">
        <v>165</v>
      </c>
      <c r="D59" s="47"/>
      <c r="E59" s="47"/>
      <c r="F59" s="47"/>
      <c r="G59" s="47"/>
      <c r="H59" s="48"/>
      <c r="J59" s="45"/>
      <c r="K59" s="46" t="s">
        <v>165</v>
      </c>
      <c r="L59" s="47"/>
      <c r="M59" s="47"/>
      <c r="N59" s="47"/>
      <c r="O59" s="47"/>
      <c r="P59" s="48"/>
    </row>
    <row r="60" spans="2:16" x14ac:dyDescent="0.3">
      <c r="B60" s="31"/>
      <c r="C60" s="30"/>
      <c r="D60" s="25" t="s">
        <v>179</v>
      </c>
      <c r="E60" s="25"/>
      <c r="F60" s="25"/>
      <c r="G60" s="25"/>
      <c r="H60" s="28"/>
      <c r="J60" s="31"/>
      <c r="K60" s="30"/>
      <c r="L60" s="25" t="s">
        <v>179</v>
      </c>
      <c r="M60" s="25"/>
      <c r="N60" s="25"/>
      <c r="O60" s="25"/>
      <c r="P60" s="28"/>
    </row>
    <row r="61" spans="2:16" x14ac:dyDescent="0.3">
      <c r="B61" s="31"/>
      <c r="C61" s="30"/>
      <c r="D61" s="25"/>
      <c r="E61" s="25" t="s">
        <v>180</v>
      </c>
      <c r="F61" s="25"/>
      <c r="G61" s="25"/>
      <c r="H61" s="28"/>
      <c r="J61" s="31"/>
      <c r="K61" s="30"/>
      <c r="L61" s="25"/>
      <c r="M61" s="25" t="s">
        <v>180</v>
      </c>
      <c r="N61" s="25"/>
      <c r="O61" s="25"/>
      <c r="P61" s="28"/>
    </row>
    <row r="62" spans="2:16" x14ac:dyDescent="0.3">
      <c r="B62" s="31"/>
      <c r="C62" s="30"/>
      <c r="D62" s="25"/>
      <c r="E62" s="25" t="s">
        <v>181</v>
      </c>
      <c r="F62" s="25"/>
      <c r="G62" s="25"/>
      <c r="H62" s="28"/>
      <c r="J62" s="31"/>
      <c r="K62" s="30"/>
      <c r="L62" s="25"/>
      <c r="M62" s="25" t="s">
        <v>181</v>
      </c>
      <c r="N62" s="25"/>
      <c r="O62" s="25"/>
      <c r="P62" s="28"/>
    </row>
    <row r="63" spans="2:16" x14ac:dyDescent="0.3">
      <c r="B63" s="31"/>
      <c r="C63" s="25"/>
      <c r="D63" s="25" t="s">
        <v>44</v>
      </c>
      <c r="E63" s="25"/>
      <c r="F63" s="25"/>
      <c r="G63" s="25"/>
      <c r="H63" s="28"/>
      <c r="J63" s="31"/>
      <c r="K63" s="25"/>
      <c r="L63" s="25" t="s">
        <v>44</v>
      </c>
      <c r="M63" s="25"/>
      <c r="N63" s="25"/>
      <c r="O63" s="25"/>
      <c r="P63" s="28"/>
    </row>
    <row r="64" spans="2:16" x14ac:dyDescent="0.3">
      <c r="B64" s="31"/>
      <c r="C64" s="25"/>
      <c r="D64" s="25" t="s">
        <v>45</v>
      </c>
      <c r="E64" s="25"/>
      <c r="F64" s="25"/>
      <c r="G64" s="25"/>
      <c r="H64" s="28"/>
      <c r="J64" s="31"/>
      <c r="K64" s="25"/>
      <c r="L64" s="25" t="s">
        <v>45</v>
      </c>
      <c r="M64" s="25"/>
      <c r="N64" s="25"/>
      <c r="O64" s="25"/>
      <c r="P64" s="28"/>
    </row>
    <row r="65" spans="2:16" x14ac:dyDescent="0.3">
      <c r="B65" s="31"/>
      <c r="C65" s="25"/>
      <c r="D65" s="25"/>
      <c r="E65" s="25" t="s">
        <v>182</v>
      </c>
      <c r="F65" s="25"/>
      <c r="G65" s="25"/>
      <c r="H65" s="28"/>
      <c r="J65" s="31"/>
      <c r="K65" s="25"/>
      <c r="L65" s="25"/>
      <c r="M65" s="25" t="s">
        <v>182</v>
      </c>
      <c r="N65" s="25"/>
      <c r="O65" s="25"/>
      <c r="P65" s="28"/>
    </row>
    <row r="66" spans="2:16" ht="15" thickBot="1" x14ac:dyDescent="0.35">
      <c r="B66" s="32"/>
      <c r="C66" s="33"/>
      <c r="D66" s="33"/>
      <c r="E66" s="33" t="s">
        <v>183</v>
      </c>
      <c r="F66" s="33"/>
      <c r="G66" s="33"/>
      <c r="H66" s="34"/>
      <c r="J66" s="32"/>
      <c r="K66" s="33"/>
      <c r="L66" s="33"/>
      <c r="M66" s="33" t="s">
        <v>183</v>
      </c>
      <c r="N66" s="33"/>
      <c r="O66" s="33"/>
      <c r="P66" s="34"/>
    </row>
    <row r="67" spans="2:16" ht="15" thickBot="1" x14ac:dyDescent="0.35">
      <c r="B67" s="100" t="s">
        <v>191</v>
      </c>
      <c r="C67" s="101"/>
      <c r="D67" s="101"/>
      <c r="E67" s="101"/>
      <c r="F67" s="101"/>
      <c r="G67" s="101"/>
      <c r="H67" s="102"/>
      <c r="J67" s="100" t="s">
        <v>191</v>
      </c>
      <c r="K67" s="101"/>
      <c r="L67" s="101"/>
      <c r="M67" s="101"/>
      <c r="N67" s="101"/>
      <c r="O67" s="101"/>
      <c r="P67" s="102"/>
    </row>
    <row r="68" spans="2:16" x14ac:dyDescent="0.3">
      <c r="B68" s="45"/>
      <c r="C68" s="46" t="s">
        <v>25</v>
      </c>
      <c r="D68" s="47"/>
      <c r="E68" s="47"/>
      <c r="F68" s="47"/>
      <c r="G68" s="47"/>
      <c r="H68" s="48"/>
      <c r="J68" s="45"/>
      <c r="K68" s="46" t="s">
        <v>25</v>
      </c>
      <c r="L68" s="47"/>
      <c r="M68" s="47"/>
      <c r="N68" s="47"/>
      <c r="O68" s="47"/>
      <c r="P68" s="48"/>
    </row>
    <row r="69" spans="2:16" x14ac:dyDescent="0.3">
      <c r="B69" s="31"/>
      <c r="C69" s="25"/>
      <c r="D69" s="25" t="s">
        <v>15</v>
      </c>
      <c r="E69" s="25"/>
      <c r="F69" s="25"/>
      <c r="G69" s="25"/>
      <c r="H69" s="28"/>
      <c r="J69" s="31"/>
      <c r="K69" s="25"/>
      <c r="L69" s="25" t="s">
        <v>15</v>
      </c>
      <c r="M69" s="25"/>
      <c r="N69" s="25"/>
      <c r="O69" s="25"/>
      <c r="P69" s="28"/>
    </row>
    <row r="70" spans="2:16" x14ac:dyDescent="0.3">
      <c r="B70" s="31"/>
      <c r="C70" s="25"/>
      <c r="D70" s="25" t="s">
        <v>14</v>
      </c>
      <c r="E70" s="25"/>
      <c r="F70" s="25"/>
      <c r="G70" s="25"/>
      <c r="H70" s="28"/>
      <c r="J70" s="31"/>
      <c r="K70" s="25"/>
      <c r="L70" s="25" t="s">
        <v>14</v>
      </c>
      <c r="M70" s="25"/>
      <c r="N70" s="25"/>
      <c r="O70" s="25"/>
      <c r="P70" s="28"/>
    </row>
    <row r="71" spans="2:16" x14ac:dyDescent="0.3">
      <c r="B71" s="45"/>
      <c r="C71" s="46" t="s">
        <v>162</v>
      </c>
      <c r="D71" s="47"/>
      <c r="E71" s="47"/>
      <c r="F71" s="47"/>
      <c r="G71" s="47"/>
      <c r="H71" s="48"/>
      <c r="J71" s="45"/>
      <c r="K71" s="46" t="s">
        <v>162</v>
      </c>
      <c r="L71" s="47"/>
      <c r="M71" s="47"/>
      <c r="N71" s="47"/>
      <c r="O71" s="47"/>
      <c r="P71" s="48"/>
    </row>
    <row r="72" spans="2:16" x14ac:dyDescent="0.3">
      <c r="B72" s="31"/>
      <c r="C72" s="25"/>
      <c r="D72" s="25" t="s">
        <v>163</v>
      </c>
      <c r="E72" s="25"/>
      <c r="F72" s="25"/>
      <c r="G72" s="25"/>
      <c r="H72" s="28"/>
      <c r="J72" s="31"/>
      <c r="K72" s="25"/>
      <c r="L72" s="25" t="s">
        <v>163</v>
      </c>
      <c r="M72" s="25"/>
      <c r="N72" s="25"/>
      <c r="O72" s="25"/>
      <c r="P72" s="28"/>
    </row>
    <row r="73" spans="2:16" x14ac:dyDescent="0.3">
      <c r="B73" s="31"/>
      <c r="C73" s="38"/>
      <c r="D73" s="25" t="s">
        <v>164</v>
      </c>
      <c r="E73" s="25"/>
      <c r="F73" s="25"/>
      <c r="G73" s="25"/>
      <c r="H73" s="28"/>
      <c r="J73" s="31"/>
      <c r="K73" s="38"/>
      <c r="L73" s="25" t="s">
        <v>164</v>
      </c>
      <c r="M73" s="25"/>
      <c r="N73" s="25"/>
      <c r="O73" s="25"/>
      <c r="P73" s="28"/>
    </row>
    <row r="74" spans="2:16" x14ac:dyDescent="0.3">
      <c r="B74" s="45"/>
      <c r="C74" s="46" t="s">
        <v>185</v>
      </c>
      <c r="D74" s="47"/>
      <c r="E74" s="47"/>
      <c r="F74" s="47"/>
      <c r="G74" s="47"/>
      <c r="H74" s="48"/>
      <c r="J74" s="45"/>
      <c r="K74" s="46" t="s">
        <v>185</v>
      </c>
      <c r="L74" s="47"/>
      <c r="M74" s="47"/>
      <c r="N74" s="47"/>
      <c r="O74" s="47"/>
      <c r="P74" s="48"/>
    </row>
    <row r="75" spans="2:16" x14ac:dyDescent="0.3">
      <c r="B75" s="29"/>
      <c r="C75" s="40"/>
      <c r="D75" s="40" t="s">
        <v>38</v>
      </c>
      <c r="E75" s="40"/>
      <c r="F75" s="40"/>
      <c r="G75" s="40"/>
      <c r="H75" s="41"/>
      <c r="J75" s="29"/>
      <c r="K75" s="40"/>
      <c r="L75" s="40" t="s">
        <v>38</v>
      </c>
      <c r="M75" s="40"/>
      <c r="N75" s="40"/>
      <c r="O75" s="40"/>
      <c r="P75" s="41"/>
    </row>
    <row r="76" spans="2:16" x14ac:dyDescent="0.3">
      <c r="B76" s="31"/>
      <c r="C76" s="25"/>
      <c r="D76" s="25"/>
      <c r="E76" s="25" t="s">
        <v>15</v>
      </c>
      <c r="F76" s="25"/>
      <c r="G76" s="25"/>
      <c r="H76" s="28"/>
      <c r="J76" s="31"/>
      <c r="K76" s="25"/>
      <c r="L76" s="25"/>
      <c r="M76" s="25" t="s">
        <v>15</v>
      </c>
      <c r="N76" s="25"/>
      <c r="O76" s="25"/>
      <c r="P76" s="28"/>
    </row>
    <row r="77" spans="2:16" x14ac:dyDescent="0.3">
      <c r="B77" s="31"/>
      <c r="C77" s="25"/>
      <c r="D77" s="25"/>
      <c r="E77" s="25" t="s">
        <v>14</v>
      </c>
      <c r="F77" s="25"/>
      <c r="G77" s="25"/>
      <c r="H77" s="28"/>
      <c r="J77" s="31"/>
      <c r="K77" s="25"/>
      <c r="L77" s="25"/>
      <c r="M77" s="25" t="s">
        <v>14</v>
      </c>
      <c r="N77" s="25"/>
      <c r="O77" s="25"/>
      <c r="P77" s="28"/>
    </row>
    <row r="78" spans="2:16" x14ac:dyDescent="0.3">
      <c r="B78" s="29"/>
      <c r="C78" s="40"/>
      <c r="D78" s="40" t="s">
        <v>39</v>
      </c>
      <c r="E78" s="40"/>
      <c r="F78" s="40"/>
      <c r="G78" s="40"/>
      <c r="H78" s="41"/>
      <c r="J78" s="29"/>
      <c r="K78" s="40"/>
      <c r="L78" s="40" t="s">
        <v>39</v>
      </c>
      <c r="M78" s="40"/>
      <c r="N78" s="40"/>
      <c r="O78" s="40"/>
      <c r="P78" s="41"/>
    </row>
    <row r="79" spans="2:16" x14ac:dyDescent="0.3">
      <c r="B79" s="31"/>
      <c r="C79" s="25"/>
      <c r="D79" s="25"/>
      <c r="E79" s="25" t="s">
        <v>15</v>
      </c>
      <c r="F79" s="25"/>
      <c r="G79" s="25"/>
      <c r="H79" s="28"/>
      <c r="J79" s="31"/>
      <c r="K79" s="25"/>
      <c r="L79" s="25"/>
      <c r="M79" s="25" t="s">
        <v>15</v>
      </c>
      <c r="N79" s="25"/>
      <c r="O79" s="25"/>
      <c r="P79" s="28"/>
    </row>
    <row r="80" spans="2:16" x14ac:dyDescent="0.3">
      <c r="B80" s="31"/>
      <c r="C80" s="25"/>
      <c r="D80" s="25"/>
      <c r="E80" s="25" t="s">
        <v>14</v>
      </c>
      <c r="F80" s="25"/>
      <c r="G80" s="25"/>
      <c r="H80" s="28"/>
      <c r="J80" s="31"/>
      <c r="K80" s="25"/>
      <c r="L80" s="25"/>
      <c r="M80" s="25" t="s">
        <v>14</v>
      </c>
      <c r="N80" s="25"/>
      <c r="O80" s="25"/>
      <c r="P80" s="28"/>
    </row>
    <row r="81" spans="2:16" x14ac:dyDescent="0.3">
      <c r="B81" s="45"/>
      <c r="C81" s="46" t="s">
        <v>186</v>
      </c>
      <c r="D81" s="47"/>
      <c r="E81" s="47"/>
      <c r="F81" s="47"/>
      <c r="G81" s="47"/>
      <c r="H81" s="48"/>
      <c r="J81" s="45"/>
      <c r="K81" s="46" t="s">
        <v>186</v>
      </c>
      <c r="L81" s="47"/>
      <c r="M81" s="47"/>
      <c r="N81" s="47"/>
      <c r="O81" s="47"/>
      <c r="P81" s="48"/>
    </row>
    <row r="82" spans="2:16" x14ac:dyDescent="0.3">
      <c r="B82" s="29"/>
      <c r="C82" s="40"/>
      <c r="D82" s="27" t="s">
        <v>19</v>
      </c>
      <c r="E82" s="40"/>
      <c r="F82" s="40"/>
      <c r="G82" s="40"/>
      <c r="H82" s="41"/>
      <c r="J82" s="29"/>
      <c r="K82" s="40"/>
      <c r="L82" s="27" t="s">
        <v>19</v>
      </c>
      <c r="M82" s="40"/>
      <c r="N82" s="40"/>
      <c r="O82" s="40"/>
      <c r="P82" s="41"/>
    </row>
    <row r="83" spans="2:16" x14ac:dyDescent="0.3">
      <c r="B83" s="31"/>
      <c r="C83" s="25"/>
      <c r="D83" s="25"/>
      <c r="E83" s="25" t="s">
        <v>15</v>
      </c>
      <c r="F83" s="25"/>
      <c r="G83" s="25"/>
      <c r="H83" s="28"/>
      <c r="J83" s="31"/>
      <c r="K83" s="25"/>
      <c r="L83" s="25"/>
      <c r="M83" s="25" t="s">
        <v>15</v>
      </c>
      <c r="N83" s="25"/>
      <c r="O83" s="25"/>
      <c r="P83" s="28"/>
    </row>
    <row r="84" spans="2:16" x14ac:dyDescent="0.3">
      <c r="B84" s="31"/>
      <c r="C84" s="25"/>
      <c r="D84" s="25"/>
      <c r="E84" s="25" t="s">
        <v>14</v>
      </c>
      <c r="F84" s="25"/>
      <c r="G84" s="25"/>
      <c r="H84" s="28"/>
      <c r="J84" s="31"/>
      <c r="K84" s="25"/>
      <c r="L84" s="25"/>
      <c r="M84" s="25" t="s">
        <v>14</v>
      </c>
      <c r="N84" s="25"/>
      <c r="O84" s="25"/>
      <c r="P84" s="28"/>
    </row>
    <row r="85" spans="2:16" x14ac:dyDescent="0.3">
      <c r="B85" s="29"/>
      <c r="C85" s="40"/>
      <c r="D85" s="27" t="s">
        <v>40</v>
      </c>
      <c r="E85" s="40"/>
      <c r="F85" s="40"/>
      <c r="G85" s="40"/>
      <c r="H85" s="41"/>
      <c r="J85" s="29"/>
      <c r="K85" s="40"/>
      <c r="L85" s="27" t="s">
        <v>40</v>
      </c>
      <c r="M85" s="40"/>
      <c r="N85" s="40"/>
      <c r="O85" s="40"/>
      <c r="P85" s="41"/>
    </row>
    <row r="86" spans="2:16" x14ac:dyDescent="0.3">
      <c r="B86" s="31"/>
      <c r="C86" s="25"/>
      <c r="D86" s="25"/>
      <c r="E86" s="25" t="s">
        <v>15</v>
      </c>
      <c r="F86" s="25"/>
      <c r="G86" s="25"/>
      <c r="H86" s="28"/>
      <c r="J86" s="31"/>
      <c r="K86" s="25"/>
      <c r="L86" s="25"/>
      <c r="M86" s="25" t="s">
        <v>15</v>
      </c>
      <c r="N86" s="25"/>
      <c r="O86" s="25"/>
      <c r="P86" s="28"/>
    </row>
    <row r="87" spans="2:16" x14ac:dyDescent="0.3">
      <c r="B87" s="31"/>
      <c r="C87" s="25"/>
      <c r="D87" s="25"/>
      <c r="E87" s="25" t="s">
        <v>14</v>
      </c>
      <c r="F87" s="25"/>
      <c r="G87" s="25"/>
      <c r="H87" s="28"/>
      <c r="J87" s="31"/>
      <c r="K87" s="25"/>
      <c r="L87" s="25"/>
      <c r="M87" s="25" t="s">
        <v>14</v>
      </c>
      <c r="N87" s="25"/>
      <c r="O87" s="25"/>
      <c r="P87" s="28"/>
    </row>
    <row r="88" spans="2:16" x14ac:dyDescent="0.3">
      <c r="B88" s="45"/>
      <c r="C88" s="46" t="s">
        <v>193</v>
      </c>
      <c r="D88" s="47"/>
      <c r="E88" s="47"/>
      <c r="F88" s="47"/>
      <c r="G88" s="47"/>
      <c r="H88" s="48"/>
      <c r="J88" s="45"/>
      <c r="K88" s="46" t="s">
        <v>193</v>
      </c>
      <c r="L88" s="47"/>
      <c r="M88" s="47"/>
      <c r="N88" s="47"/>
      <c r="O88" s="47"/>
      <c r="P88" s="48"/>
    </row>
    <row r="89" spans="2:16" x14ac:dyDescent="0.3">
      <c r="B89" s="29"/>
      <c r="C89" s="40"/>
      <c r="D89" s="40" t="s">
        <v>41</v>
      </c>
      <c r="E89" s="40"/>
      <c r="F89" s="40"/>
      <c r="G89" s="40"/>
      <c r="H89" s="41"/>
      <c r="J89" s="29"/>
      <c r="K89" s="40"/>
      <c r="L89" s="40" t="s">
        <v>41</v>
      </c>
      <c r="M89" s="40"/>
      <c r="N89" s="40"/>
      <c r="O89" s="40"/>
      <c r="P89" s="41"/>
    </row>
    <row r="90" spans="2:16" x14ac:dyDescent="0.3">
      <c r="B90" s="42"/>
      <c r="C90" s="30"/>
      <c r="D90" s="36"/>
      <c r="E90" s="36" t="s">
        <v>184</v>
      </c>
      <c r="F90" s="36"/>
      <c r="G90" s="36"/>
      <c r="H90" s="41"/>
      <c r="J90" s="42"/>
      <c r="K90" s="30"/>
      <c r="L90" s="36"/>
      <c r="M90" s="36" t="s">
        <v>184</v>
      </c>
      <c r="N90" s="36"/>
      <c r="O90" s="36"/>
      <c r="P90" s="41"/>
    </row>
    <row r="91" spans="2:16" x14ac:dyDescent="0.3">
      <c r="B91" s="42"/>
      <c r="C91" s="30"/>
      <c r="D91" s="39"/>
      <c r="E91" s="30" t="s">
        <v>179</v>
      </c>
      <c r="F91" s="30"/>
      <c r="G91" s="30"/>
      <c r="H91" s="41"/>
      <c r="J91" s="42"/>
      <c r="K91" s="30"/>
      <c r="L91" s="39"/>
      <c r="M91" s="30" t="s">
        <v>179</v>
      </c>
      <c r="N91" s="30"/>
      <c r="O91" s="30"/>
      <c r="P91" s="41"/>
    </row>
    <row r="92" spans="2:16" x14ac:dyDescent="0.3">
      <c r="B92" s="42"/>
      <c r="C92" s="30"/>
      <c r="D92" s="30"/>
      <c r="E92" s="30"/>
      <c r="F92" s="30" t="s">
        <v>180</v>
      </c>
      <c r="G92" s="30"/>
      <c r="H92" s="41"/>
      <c r="J92" s="42"/>
      <c r="K92" s="30"/>
      <c r="L92" s="30"/>
      <c r="M92" s="30"/>
      <c r="N92" s="30" t="s">
        <v>180</v>
      </c>
      <c r="O92" s="30"/>
      <c r="P92" s="41"/>
    </row>
    <row r="93" spans="2:16" x14ac:dyDescent="0.3">
      <c r="B93" s="42"/>
      <c r="C93" s="30"/>
      <c r="D93" s="30"/>
      <c r="E93" s="30"/>
      <c r="F93" s="30" t="s">
        <v>181</v>
      </c>
      <c r="G93" s="30"/>
      <c r="H93" s="41"/>
      <c r="J93" s="42"/>
      <c r="K93" s="30"/>
      <c r="L93" s="30"/>
      <c r="M93" s="30"/>
      <c r="N93" s="30" t="s">
        <v>181</v>
      </c>
      <c r="O93" s="30"/>
      <c r="P93" s="41"/>
    </row>
    <row r="94" spans="2:16" x14ac:dyDescent="0.3">
      <c r="B94" s="42"/>
      <c r="C94" s="30"/>
      <c r="D94" s="30"/>
      <c r="E94" s="30" t="s">
        <v>44</v>
      </c>
      <c r="F94" s="30"/>
      <c r="G94" s="30"/>
      <c r="H94" s="41"/>
      <c r="J94" s="42"/>
      <c r="K94" s="30"/>
      <c r="L94" s="30"/>
      <c r="M94" s="30" t="s">
        <v>44</v>
      </c>
      <c r="N94" s="30"/>
      <c r="O94" s="30"/>
      <c r="P94" s="41"/>
    </row>
    <row r="95" spans="2:16" x14ac:dyDescent="0.3">
      <c r="B95" s="42"/>
      <c r="C95" s="30"/>
      <c r="D95" s="39"/>
      <c r="E95" s="30" t="s">
        <v>45</v>
      </c>
      <c r="F95" s="30"/>
      <c r="G95" s="30"/>
      <c r="H95" s="41"/>
      <c r="J95" s="42"/>
      <c r="K95" s="30"/>
      <c r="L95" s="39"/>
      <c r="M95" s="30" t="s">
        <v>45</v>
      </c>
      <c r="N95" s="30"/>
      <c r="O95" s="30"/>
      <c r="P95" s="41"/>
    </row>
    <row r="96" spans="2:16" x14ac:dyDescent="0.3">
      <c r="B96" s="42"/>
      <c r="C96" s="30"/>
      <c r="D96" s="30"/>
      <c r="E96" s="30"/>
      <c r="F96" s="30" t="s">
        <v>182</v>
      </c>
      <c r="G96" s="30"/>
      <c r="H96" s="41"/>
      <c r="J96" s="42"/>
      <c r="K96" s="30"/>
      <c r="L96" s="30"/>
      <c r="M96" s="30"/>
      <c r="N96" s="30" t="s">
        <v>182</v>
      </c>
      <c r="O96" s="30"/>
      <c r="P96" s="41"/>
    </row>
    <row r="97" spans="2:16" x14ac:dyDescent="0.3">
      <c r="B97" s="42"/>
      <c r="C97" s="30"/>
      <c r="D97" s="30"/>
      <c r="E97" s="39"/>
      <c r="F97" s="39" t="s">
        <v>183</v>
      </c>
      <c r="G97" s="39"/>
      <c r="H97" s="41"/>
      <c r="J97" s="42"/>
      <c r="K97" s="30"/>
      <c r="L97" s="30"/>
      <c r="M97" s="39"/>
      <c r="N97" s="39" t="s">
        <v>183</v>
      </c>
      <c r="O97" s="39"/>
      <c r="P97" s="41"/>
    </row>
    <row r="98" spans="2:16" x14ac:dyDescent="0.3">
      <c r="B98" s="29"/>
      <c r="C98" s="40"/>
      <c r="D98" s="40" t="s">
        <v>42</v>
      </c>
      <c r="E98" s="40"/>
      <c r="F98" s="40"/>
      <c r="G98" s="40"/>
      <c r="H98" s="41"/>
      <c r="J98" s="29"/>
      <c r="K98" s="40"/>
      <c r="L98" s="40" t="s">
        <v>42</v>
      </c>
      <c r="M98" s="40"/>
      <c r="N98" s="40"/>
      <c r="O98" s="40"/>
      <c r="P98" s="41"/>
    </row>
    <row r="99" spans="2:16" x14ac:dyDescent="0.3">
      <c r="B99" s="42"/>
      <c r="C99" s="30"/>
      <c r="D99" s="36"/>
      <c r="E99" s="36" t="s">
        <v>184</v>
      </c>
      <c r="F99" s="36"/>
      <c r="G99" s="36"/>
      <c r="H99" s="41"/>
      <c r="J99" s="42"/>
      <c r="K99" s="30"/>
      <c r="L99" s="36"/>
      <c r="M99" s="36" t="s">
        <v>184</v>
      </c>
      <c r="N99" s="36"/>
      <c r="O99" s="36"/>
      <c r="P99" s="41"/>
    </row>
    <row r="100" spans="2:16" x14ac:dyDescent="0.3">
      <c r="B100" s="42"/>
      <c r="C100" s="30"/>
      <c r="D100" s="30"/>
      <c r="E100" s="30" t="s">
        <v>179</v>
      </c>
      <c r="F100" s="30"/>
      <c r="G100" s="30"/>
      <c r="H100" s="41"/>
      <c r="J100" s="42"/>
      <c r="K100" s="30"/>
      <c r="L100" s="30"/>
      <c r="M100" s="30" t="s">
        <v>179</v>
      </c>
      <c r="N100" s="30"/>
      <c r="O100" s="30"/>
      <c r="P100" s="41"/>
    </row>
    <row r="101" spans="2:16" x14ac:dyDescent="0.3">
      <c r="B101" s="42"/>
      <c r="C101" s="30"/>
      <c r="D101" s="30"/>
      <c r="E101" s="30"/>
      <c r="F101" s="30" t="s">
        <v>180</v>
      </c>
      <c r="G101" s="30"/>
      <c r="H101" s="41"/>
      <c r="J101" s="42"/>
      <c r="K101" s="30"/>
      <c r="L101" s="30"/>
      <c r="M101" s="30"/>
      <c r="N101" s="30" t="s">
        <v>180</v>
      </c>
      <c r="O101" s="30"/>
      <c r="P101" s="41"/>
    </row>
    <row r="102" spans="2:16" x14ac:dyDescent="0.3">
      <c r="B102" s="42"/>
      <c r="C102" s="30"/>
      <c r="D102" s="30"/>
      <c r="E102" s="30"/>
      <c r="F102" s="30" t="s">
        <v>181</v>
      </c>
      <c r="G102" s="30"/>
      <c r="H102" s="41"/>
      <c r="J102" s="42"/>
      <c r="K102" s="30"/>
      <c r="L102" s="30"/>
      <c r="M102" s="30"/>
      <c r="N102" s="30" t="s">
        <v>181</v>
      </c>
      <c r="O102" s="30"/>
      <c r="P102" s="41"/>
    </row>
    <row r="103" spans="2:16" x14ac:dyDescent="0.3">
      <c r="B103" s="42"/>
      <c r="C103" s="30"/>
      <c r="D103" s="30"/>
      <c r="E103" s="30" t="s">
        <v>44</v>
      </c>
      <c r="F103" s="30"/>
      <c r="G103" s="30"/>
      <c r="H103" s="41"/>
      <c r="J103" s="42"/>
      <c r="K103" s="30"/>
      <c r="L103" s="30"/>
      <c r="M103" s="30" t="s">
        <v>44</v>
      </c>
      <c r="N103" s="30"/>
      <c r="O103" s="30"/>
      <c r="P103" s="41"/>
    </row>
    <row r="104" spans="2:16" x14ac:dyDescent="0.3">
      <c r="B104" s="42"/>
      <c r="C104" s="30"/>
      <c r="D104" s="39"/>
      <c r="E104" s="30" t="s">
        <v>45</v>
      </c>
      <c r="F104" s="30"/>
      <c r="G104" s="30"/>
      <c r="H104" s="41"/>
      <c r="J104" s="42"/>
      <c r="K104" s="30"/>
      <c r="L104" s="39"/>
      <c r="M104" s="30" t="s">
        <v>45</v>
      </c>
      <c r="N104" s="30"/>
      <c r="O104" s="30"/>
      <c r="P104" s="41"/>
    </row>
    <row r="105" spans="2:16" x14ac:dyDescent="0.3">
      <c r="B105" s="42"/>
      <c r="C105" s="30"/>
      <c r="D105" s="30"/>
      <c r="E105" s="30"/>
      <c r="F105" s="30" t="s">
        <v>182</v>
      </c>
      <c r="G105" s="30"/>
      <c r="H105" s="41"/>
      <c r="J105" s="42"/>
      <c r="K105" s="30"/>
      <c r="L105" s="30"/>
      <c r="M105" s="30"/>
      <c r="N105" s="30" t="s">
        <v>182</v>
      </c>
      <c r="O105" s="30"/>
      <c r="P105" s="41"/>
    </row>
    <row r="106" spans="2:16" x14ac:dyDescent="0.3">
      <c r="B106" s="42"/>
      <c r="C106" s="30"/>
      <c r="D106" s="30"/>
      <c r="E106" s="39"/>
      <c r="F106" s="39" t="s">
        <v>183</v>
      </c>
      <c r="G106" s="39"/>
      <c r="H106" s="41"/>
      <c r="J106" s="42"/>
      <c r="K106" s="30"/>
      <c r="L106" s="30"/>
      <c r="M106" s="39"/>
      <c r="N106" s="39" t="s">
        <v>183</v>
      </c>
      <c r="O106" s="39"/>
      <c r="P106" s="41"/>
    </row>
    <row r="107" spans="2:16" x14ac:dyDescent="0.3">
      <c r="B107" s="29"/>
      <c r="C107" s="40"/>
      <c r="D107" s="40" t="s">
        <v>43</v>
      </c>
      <c r="E107" s="40"/>
      <c r="F107" s="40"/>
      <c r="G107" s="40"/>
      <c r="H107" s="41"/>
      <c r="J107" s="29"/>
      <c r="K107" s="40"/>
      <c r="L107" s="40" t="s">
        <v>43</v>
      </c>
      <c r="M107" s="40"/>
      <c r="N107" s="40"/>
      <c r="O107" s="40"/>
      <c r="P107" s="41"/>
    </row>
    <row r="108" spans="2:16" x14ac:dyDescent="0.3">
      <c r="B108" s="31"/>
      <c r="C108" s="25"/>
      <c r="D108" s="36"/>
      <c r="E108" s="36" t="s">
        <v>184</v>
      </c>
      <c r="F108" s="36"/>
      <c r="G108" s="36"/>
      <c r="H108" s="41"/>
      <c r="J108" s="31"/>
      <c r="K108" s="25"/>
      <c r="L108" s="36"/>
      <c r="M108" s="36" t="s">
        <v>184</v>
      </c>
      <c r="N108" s="36"/>
      <c r="O108" s="36"/>
      <c r="P108" s="41"/>
    </row>
    <row r="109" spans="2:16" x14ac:dyDescent="0.3">
      <c r="B109" s="31"/>
      <c r="C109" s="25"/>
      <c r="D109" s="30"/>
      <c r="E109" s="25" t="s">
        <v>179</v>
      </c>
      <c r="F109" s="25"/>
      <c r="G109" s="25"/>
      <c r="H109" s="41"/>
      <c r="J109" s="31"/>
      <c r="K109" s="25"/>
      <c r="L109" s="30"/>
      <c r="M109" s="25" t="s">
        <v>179</v>
      </c>
      <c r="N109" s="25"/>
      <c r="O109" s="25"/>
      <c r="P109" s="41"/>
    </row>
    <row r="110" spans="2:16" x14ac:dyDescent="0.3">
      <c r="B110" s="31"/>
      <c r="C110" s="25"/>
      <c r="D110" s="30"/>
      <c r="E110" s="25"/>
      <c r="F110" s="25" t="s">
        <v>180</v>
      </c>
      <c r="G110" s="25"/>
      <c r="H110" s="41"/>
      <c r="J110" s="31"/>
      <c r="K110" s="25"/>
      <c r="L110" s="30"/>
      <c r="M110" s="25"/>
      <c r="N110" s="25" t="s">
        <v>180</v>
      </c>
      <c r="O110" s="25"/>
      <c r="P110" s="41"/>
    </row>
    <row r="111" spans="2:16" x14ac:dyDescent="0.3">
      <c r="B111" s="31"/>
      <c r="C111" s="25"/>
      <c r="D111" s="30"/>
      <c r="E111" s="25"/>
      <c r="F111" s="25" t="s">
        <v>181</v>
      </c>
      <c r="G111" s="25"/>
      <c r="H111" s="41"/>
      <c r="J111" s="31"/>
      <c r="K111" s="25"/>
      <c r="L111" s="30"/>
      <c r="M111" s="25"/>
      <c r="N111" s="25" t="s">
        <v>181</v>
      </c>
      <c r="O111" s="25"/>
      <c r="P111" s="41"/>
    </row>
    <row r="112" spans="2:16" x14ac:dyDescent="0.3">
      <c r="B112" s="31"/>
      <c r="C112" s="25"/>
      <c r="D112" s="25"/>
      <c r="E112" s="25" t="s">
        <v>44</v>
      </c>
      <c r="F112" s="25"/>
      <c r="G112" s="25"/>
      <c r="H112" s="41"/>
      <c r="J112" s="31"/>
      <c r="K112" s="25"/>
      <c r="L112" s="25"/>
      <c r="M112" s="25" t="s">
        <v>44</v>
      </c>
      <c r="N112" s="25"/>
      <c r="O112" s="25"/>
      <c r="P112" s="41"/>
    </row>
    <row r="113" spans="2:16" x14ac:dyDescent="0.3">
      <c r="B113" s="31"/>
      <c r="C113" s="25"/>
      <c r="D113" s="25"/>
      <c r="E113" s="25" t="s">
        <v>45</v>
      </c>
      <c r="F113" s="25"/>
      <c r="G113" s="25"/>
      <c r="H113" s="41"/>
      <c r="J113" s="31"/>
      <c r="K113" s="25"/>
      <c r="L113" s="25"/>
      <c r="M113" s="25" t="s">
        <v>45</v>
      </c>
      <c r="N113" s="25"/>
      <c r="O113" s="25"/>
      <c r="P113" s="41"/>
    </row>
    <row r="114" spans="2:16" x14ac:dyDescent="0.3">
      <c r="B114" s="31"/>
      <c r="C114" s="25"/>
      <c r="D114" s="25"/>
      <c r="E114" s="25"/>
      <c r="F114" s="25" t="s">
        <v>182</v>
      </c>
      <c r="G114" s="25"/>
      <c r="H114" s="41"/>
      <c r="J114" s="31"/>
      <c r="K114" s="25"/>
      <c r="L114" s="25"/>
      <c r="M114" s="25"/>
      <c r="N114" s="25" t="s">
        <v>182</v>
      </c>
      <c r="O114" s="25"/>
      <c r="P114" s="41"/>
    </row>
    <row r="115" spans="2:16" x14ac:dyDescent="0.3">
      <c r="B115" s="31"/>
      <c r="C115" s="25"/>
      <c r="D115" s="25"/>
      <c r="E115" s="25"/>
      <c r="F115" s="38" t="s">
        <v>183</v>
      </c>
      <c r="G115" s="38"/>
      <c r="H115" s="41"/>
      <c r="J115" s="31"/>
      <c r="K115" s="25"/>
      <c r="L115" s="25"/>
      <c r="M115" s="25"/>
      <c r="N115" s="38" t="s">
        <v>183</v>
      </c>
      <c r="O115" s="38"/>
      <c r="P115" s="41"/>
    </row>
    <row r="116" spans="2:16" x14ac:dyDescent="0.3">
      <c r="B116" s="45"/>
      <c r="C116" s="46" t="s">
        <v>165</v>
      </c>
      <c r="D116" s="47"/>
      <c r="E116" s="47"/>
      <c r="F116" s="47"/>
      <c r="G116" s="47"/>
      <c r="H116" s="41"/>
      <c r="J116" s="45"/>
      <c r="K116" s="46" t="s">
        <v>165</v>
      </c>
      <c r="L116" s="47"/>
      <c r="M116" s="47"/>
      <c r="N116" s="47"/>
      <c r="O116" s="47"/>
      <c r="P116" s="41"/>
    </row>
    <row r="117" spans="2:16" x14ac:dyDescent="0.3">
      <c r="B117" s="31"/>
      <c r="C117" s="36"/>
      <c r="D117" s="36" t="s">
        <v>184</v>
      </c>
      <c r="E117" s="36"/>
      <c r="F117" s="25"/>
      <c r="G117" s="25"/>
      <c r="H117" s="28"/>
      <c r="J117" s="31"/>
      <c r="K117" s="36"/>
      <c r="L117" s="36" t="s">
        <v>184</v>
      </c>
      <c r="M117" s="36"/>
      <c r="N117" s="25"/>
      <c r="O117" s="25"/>
      <c r="P117" s="28"/>
    </row>
    <row r="118" spans="2:16" x14ac:dyDescent="0.3">
      <c r="B118" s="31"/>
      <c r="C118" s="30"/>
      <c r="D118" s="25" t="s">
        <v>179</v>
      </c>
      <c r="E118" s="25"/>
      <c r="F118" s="25"/>
      <c r="G118" s="25"/>
      <c r="H118" s="28"/>
      <c r="J118" s="31"/>
      <c r="K118" s="30"/>
      <c r="L118" s="25" t="s">
        <v>179</v>
      </c>
      <c r="M118" s="25"/>
      <c r="N118" s="25"/>
      <c r="O118" s="25"/>
      <c r="P118" s="28"/>
    </row>
    <row r="119" spans="2:16" x14ac:dyDescent="0.3">
      <c r="B119" s="31"/>
      <c r="C119" s="30"/>
      <c r="D119" s="25"/>
      <c r="E119" s="25" t="s">
        <v>180</v>
      </c>
      <c r="F119" s="25"/>
      <c r="G119" s="25"/>
      <c r="H119" s="28"/>
      <c r="J119" s="31"/>
      <c r="K119" s="30"/>
      <c r="L119" s="25"/>
      <c r="M119" s="25" t="s">
        <v>180</v>
      </c>
      <c r="N119" s="25"/>
      <c r="O119" s="25"/>
      <c r="P119" s="28"/>
    </row>
    <row r="120" spans="2:16" x14ac:dyDescent="0.3">
      <c r="B120" s="31"/>
      <c r="C120" s="30"/>
      <c r="D120" s="25"/>
      <c r="E120" s="25" t="s">
        <v>181</v>
      </c>
      <c r="F120" s="25"/>
      <c r="G120" s="25"/>
      <c r="H120" s="28"/>
      <c r="J120" s="31"/>
      <c r="K120" s="30"/>
      <c r="L120" s="25"/>
      <c r="M120" s="25" t="s">
        <v>181</v>
      </c>
      <c r="N120" s="25"/>
      <c r="O120" s="25"/>
      <c r="P120" s="28"/>
    </row>
    <row r="121" spans="2:16" x14ac:dyDescent="0.3">
      <c r="B121" s="31"/>
      <c r="C121" s="25"/>
      <c r="D121" s="25" t="s">
        <v>44</v>
      </c>
      <c r="E121" s="25"/>
      <c r="F121" s="25"/>
      <c r="G121" s="25"/>
      <c r="H121" s="28"/>
      <c r="J121" s="31"/>
      <c r="K121" s="25"/>
      <c r="L121" s="25" t="s">
        <v>44</v>
      </c>
      <c r="M121" s="25"/>
      <c r="N121" s="25"/>
      <c r="O121" s="25"/>
      <c r="P121" s="28"/>
    </row>
    <row r="122" spans="2:16" x14ac:dyDescent="0.3">
      <c r="B122" s="31"/>
      <c r="C122" s="25"/>
      <c r="D122" s="25" t="s">
        <v>45</v>
      </c>
      <c r="E122" s="25"/>
      <c r="F122" s="25"/>
      <c r="G122" s="25"/>
      <c r="H122" s="28"/>
      <c r="J122" s="31"/>
      <c r="K122" s="25"/>
      <c r="L122" s="25" t="s">
        <v>45</v>
      </c>
      <c r="M122" s="25"/>
      <c r="N122" s="25"/>
      <c r="O122" s="25"/>
      <c r="P122" s="28"/>
    </row>
    <row r="123" spans="2:16" x14ac:dyDescent="0.3">
      <c r="B123" s="31"/>
      <c r="C123" s="25"/>
      <c r="D123" s="25"/>
      <c r="E123" s="25" t="s">
        <v>182</v>
      </c>
      <c r="F123" s="25"/>
      <c r="G123" s="25"/>
      <c r="H123" s="28"/>
      <c r="J123" s="31"/>
      <c r="K123" s="25"/>
      <c r="L123" s="25"/>
      <c r="M123" s="25" t="s">
        <v>182</v>
      </c>
      <c r="N123" s="25"/>
      <c r="O123" s="25"/>
      <c r="P123" s="28"/>
    </row>
    <row r="124" spans="2:16" ht="15" thickBot="1" x14ac:dyDescent="0.35">
      <c r="B124" s="32"/>
      <c r="C124" s="33"/>
      <c r="D124" s="33"/>
      <c r="E124" s="33" t="s">
        <v>183</v>
      </c>
      <c r="F124" s="33"/>
      <c r="G124" s="33"/>
      <c r="H124" s="34"/>
      <c r="J124" s="32"/>
      <c r="K124" s="33"/>
      <c r="L124" s="33"/>
      <c r="M124" s="33" t="s">
        <v>183</v>
      </c>
      <c r="N124" s="33"/>
      <c r="O124" s="33"/>
      <c r="P124" s="34"/>
    </row>
    <row r="125" spans="2:16" ht="15" thickBot="1" x14ac:dyDescent="0.35">
      <c r="B125" s="100" t="s">
        <v>192</v>
      </c>
      <c r="C125" s="101"/>
      <c r="D125" s="101"/>
      <c r="E125" s="101"/>
      <c r="F125" s="101"/>
      <c r="G125" s="101"/>
      <c r="H125" s="102"/>
      <c r="J125" s="100" t="s">
        <v>192</v>
      </c>
      <c r="K125" s="101"/>
      <c r="L125" s="101"/>
      <c r="M125" s="101"/>
      <c r="N125" s="101"/>
      <c r="O125" s="101"/>
      <c r="P125" s="102"/>
    </row>
    <row r="126" spans="2:16" x14ac:dyDescent="0.3">
      <c r="B126" s="45"/>
      <c r="C126" s="46" t="s">
        <v>25</v>
      </c>
      <c r="D126" s="47"/>
      <c r="E126" s="47"/>
      <c r="F126" s="47"/>
      <c r="G126" s="47"/>
      <c r="H126" s="48"/>
      <c r="J126" s="45"/>
      <c r="K126" s="46" t="s">
        <v>25</v>
      </c>
      <c r="L126" s="47"/>
      <c r="M126" s="47"/>
      <c r="N126" s="47"/>
      <c r="O126" s="47"/>
      <c r="P126" s="48"/>
    </row>
    <row r="127" spans="2:16" x14ac:dyDescent="0.3">
      <c r="B127" s="31"/>
      <c r="C127" s="25"/>
      <c r="D127" s="25" t="s">
        <v>15</v>
      </c>
      <c r="E127" s="25"/>
      <c r="F127" s="25"/>
      <c r="G127" s="25"/>
      <c r="H127" s="28"/>
      <c r="J127" s="31"/>
      <c r="K127" s="25"/>
      <c r="L127" s="25" t="s">
        <v>15</v>
      </c>
      <c r="M127" s="25"/>
      <c r="N127" s="25"/>
      <c r="O127" s="25"/>
      <c r="P127" s="28"/>
    </row>
    <row r="128" spans="2:16" x14ac:dyDescent="0.3">
      <c r="B128" s="31"/>
      <c r="C128" s="25"/>
      <c r="D128" s="25" t="s">
        <v>14</v>
      </c>
      <c r="E128" s="25"/>
      <c r="F128" s="25"/>
      <c r="G128" s="25"/>
      <c r="H128" s="28"/>
      <c r="J128" s="31"/>
      <c r="K128" s="25"/>
      <c r="L128" s="25" t="s">
        <v>14</v>
      </c>
      <c r="M128" s="25"/>
      <c r="N128" s="25"/>
      <c r="O128" s="25"/>
      <c r="P128" s="28"/>
    </row>
    <row r="129" spans="2:16" x14ac:dyDescent="0.3">
      <c r="B129" s="45"/>
      <c r="C129" s="46" t="s">
        <v>162</v>
      </c>
      <c r="D129" s="47"/>
      <c r="E129" s="47"/>
      <c r="F129" s="47"/>
      <c r="G129" s="47"/>
      <c r="H129" s="48"/>
      <c r="J129" s="45"/>
      <c r="K129" s="46" t="s">
        <v>162</v>
      </c>
      <c r="L129" s="47"/>
      <c r="M129" s="47"/>
      <c r="N129" s="47"/>
      <c r="O129" s="47"/>
      <c r="P129" s="48"/>
    </row>
    <row r="130" spans="2:16" x14ac:dyDescent="0.3">
      <c r="B130" s="31"/>
      <c r="C130" s="25"/>
      <c r="D130" s="25" t="s">
        <v>163</v>
      </c>
      <c r="E130" s="25"/>
      <c r="F130" s="25"/>
      <c r="G130" s="25"/>
      <c r="H130" s="28"/>
      <c r="J130" s="31"/>
      <c r="K130" s="25"/>
      <c r="L130" s="25" t="s">
        <v>163</v>
      </c>
      <c r="M130" s="25"/>
      <c r="N130" s="25"/>
      <c r="O130" s="25"/>
      <c r="P130" s="28"/>
    </row>
    <row r="131" spans="2:16" x14ac:dyDescent="0.3">
      <c r="B131" s="31"/>
      <c r="C131" s="25"/>
      <c r="D131" s="25" t="s">
        <v>164</v>
      </c>
      <c r="E131" s="25"/>
      <c r="F131" s="25"/>
      <c r="G131" s="25"/>
      <c r="H131" s="28"/>
      <c r="J131" s="31"/>
      <c r="K131" s="25"/>
      <c r="L131" s="25" t="s">
        <v>164</v>
      </c>
      <c r="M131" s="25"/>
      <c r="N131" s="25"/>
      <c r="O131" s="25"/>
      <c r="P131" s="28"/>
    </row>
    <row r="132" spans="2:16" x14ac:dyDescent="0.3">
      <c r="B132" s="45"/>
      <c r="C132" s="46" t="s">
        <v>185</v>
      </c>
      <c r="D132" s="47"/>
      <c r="E132" s="47"/>
      <c r="F132" s="47"/>
      <c r="G132" s="47"/>
      <c r="H132" s="48"/>
      <c r="J132" s="45"/>
      <c r="K132" s="46" t="s">
        <v>185</v>
      </c>
      <c r="L132" s="47"/>
      <c r="M132" s="47"/>
      <c r="N132" s="47"/>
      <c r="O132" s="47"/>
      <c r="P132" s="48"/>
    </row>
    <row r="133" spans="2:16" x14ac:dyDescent="0.3">
      <c r="B133" s="29"/>
      <c r="C133" s="40"/>
      <c r="D133" s="40" t="s">
        <v>38</v>
      </c>
      <c r="E133" s="40"/>
      <c r="F133" s="40"/>
      <c r="G133" s="40"/>
      <c r="H133" s="41"/>
      <c r="J133" s="29"/>
      <c r="K133" s="40"/>
      <c r="L133" s="40" t="s">
        <v>38</v>
      </c>
      <c r="M133" s="40"/>
      <c r="N133" s="40"/>
      <c r="O133" s="40"/>
      <c r="P133" s="41"/>
    </row>
    <row r="134" spans="2:16" x14ac:dyDescent="0.3">
      <c r="B134" s="31"/>
      <c r="C134" s="25"/>
      <c r="D134" s="25"/>
      <c r="E134" s="25" t="s">
        <v>15</v>
      </c>
      <c r="F134" s="25"/>
      <c r="G134" s="25"/>
      <c r="H134" s="28"/>
      <c r="J134" s="31"/>
      <c r="K134" s="25"/>
      <c r="L134" s="25"/>
      <c r="M134" s="25" t="s">
        <v>15</v>
      </c>
      <c r="N134" s="25"/>
      <c r="O134" s="25"/>
      <c r="P134" s="28"/>
    </row>
    <row r="135" spans="2:16" x14ac:dyDescent="0.3">
      <c r="B135" s="31"/>
      <c r="C135" s="25"/>
      <c r="D135" s="25"/>
      <c r="E135" s="25" t="s">
        <v>14</v>
      </c>
      <c r="F135" s="25"/>
      <c r="G135" s="25"/>
      <c r="H135" s="28"/>
      <c r="J135" s="31"/>
      <c r="K135" s="25"/>
      <c r="L135" s="25"/>
      <c r="M135" s="25" t="s">
        <v>14</v>
      </c>
      <c r="N135" s="25"/>
      <c r="O135" s="25"/>
      <c r="P135" s="28"/>
    </row>
    <row r="136" spans="2:16" x14ac:dyDescent="0.3">
      <c r="B136" s="29"/>
      <c r="C136" s="40"/>
      <c r="D136" s="40" t="s">
        <v>39</v>
      </c>
      <c r="E136" s="40"/>
      <c r="F136" s="40"/>
      <c r="G136" s="40"/>
      <c r="H136" s="41"/>
      <c r="J136" s="29"/>
      <c r="K136" s="40"/>
      <c r="L136" s="40" t="s">
        <v>39</v>
      </c>
      <c r="M136" s="40"/>
      <c r="N136" s="40"/>
      <c r="O136" s="40"/>
      <c r="P136" s="41"/>
    </row>
    <row r="137" spans="2:16" x14ac:dyDescent="0.3">
      <c r="B137" s="31"/>
      <c r="C137" s="25"/>
      <c r="D137" s="25"/>
      <c r="E137" s="25" t="s">
        <v>15</v>
      </c>
      <c r="F137" s="25"/>
      <c r="G137" s="25"/>
      <c r="H137" s="28"/>
      <c r="J137" s="31"/>
      <c r="K137" s="25"/>
      <c r="L137" s="25"/>
      <c r="M137" s="25" t="s">
        <v>15</v>
      </c>
      <c r="N137" s="25"/>
      <c r="O137" s="25"/>
      <c r="P137" s="28"/>
    </row>
    <row r="138" spans="2:16" x14ac:dyDescent="0.3">
      <c r="B138" s="31"/>
      <c r="C138" s="25"/>
      <c r="D138" s="25"/>
      <c r="E138" s="25" t="s">
        <v>14</v>
      </c>
      <c r="F138" s="25"/>
      <c r="G138" s="25"/>
      <c r="H138" s="28"/>
      <c r="J138" s="31"/>
      <c r="K138" s="25"/>
      <c r="L138" s="25"/>
      <c r="M138" s="25" t="s">
        <v>14</v>
      </c>
      <c r="N138" s="25"/>
      <c r="O138" s="25"/>
      <c r="P138" s="28"/>
    </row>
    <row r="139" spans="2:16" x14ac:dyDescent="0.3">
      <c r="B139" s="45"/>
      <c r="C139" s="46" t="s">
        <v>186</v>
      </c>
      <c r="D139" s="47"/>
      <c r="E139" s="47"/>
      <c r="F139" s="47"/>
      <c r="G139" s="47"/>
      <c r="H139" s="48"/>
      <c r="J139" s="45"/>
      <c r="K139" s="46" t="s">
        <v>186</v>
      </c>
      <c r="L139" s="47"/>
      <c r="M139" s="47"/>
      <c r="N139" s="47"/>
      <c r="O139" s="47"/>
      <c r="P139" s="48"/>
    </row>
    <row r="140" spans="2:16" x14ac:dyDescent="0.3">
      <c r="B140" s="29"/>
      <c r="C140" s="40"/>
      <c r="D140" s="27" t="s">
        <v>19</v>
      </c>
      <c r="E140" s="40"/>
      <c r="F140" s="40"/>
      <c r="G140" s="40"/>
      <c r="H140" s="41"/>
      <c r="J140" s="29"/>
      <c r="K140" s="40"/>
      <c r="L140" s="27" t="s">
        <v>19</v>
      </c>
      <c r="M140" s="40"/>
      <c r="N140" s="40"/>
      <c r="O140" s="40"/>
      <c r="P140" s="41"/>
    </row>
    <row r="141" spans="2:16" x14ac:dyDescent="0.3">
      <c r="B141" s="31"/>
      <c r="C141" s="25"/>
      <c r="D141" s="25"/>
      <c r="E141" s="25" t="s">
        <v>15</v>
      </c>
      <c r="F141" s="25"/>
      <c r="G141" s="25"/>
      <c r="H141" s="28"/>
      <c r="J141" s="31"/>
      <c r="K141" s="25"/>
      <c r="L141" s="25"/>
      <c r="M141" s="25" t="s">
        <v>15</v>
      </c>
      <c r="N141" s="25"/>
      <c r="O141" s="25"/>
      <c r="P141" s="28"/>
    </row>
    <row r="142" spans="2:16" x14ac:dyDescent="0.3">
      <c r="B142" s="31"/>
      <c r="C142" s="25"/>
      <c r="D142" s="25"/>
      <c r="E142" s="25" t="s">
        <v>14</v>
      </c>
      <c r="F142" s="25"/>
      <c r="G142" s="25"/>
      <c r="H142" s="28"/>
      <c r="J142" s="31"/>
      <c r="K142" s="25"/>
      <c r="L142" s="25"/>
      <c r="M142" s="25" t="s">
        <v>14</v>
      </c>
      <c r="N142" s="25"/>
      <c r="O142" s="25"/>
      <c r="P142" s="28"/>
    </row>
    <row r="143" spans="2:16" x14ac:dyDescent="0.3">
      <c r="B143" s="29"/>
      <c r="C143" s="40"/>
      <c r="D143" s="27" t="s">
        <v>40</v>
      </c>
      <c r="E143" s="40"/>
      <c r="F143" s="40"/>
      <c r="G143" s="40"/>
      <c r="H143" s="41"/>
      <c r="J143" s="29"/>
      <c r="K143" s="40"/>
      <c r="L143" s="27" t="s">
        <v>40</v>
      </c>
      <c r="M143" s="40"/>
      <c r="N143" s="40"/>
      <c r="O143" s="40"/>
      <c r="P143" s="41"/>
    </row>
    <row r="144" spans="2:16" x14ac:dyDescent="0.3">
      <c r="B144" s="31"/>
      <c r="C144" s="25"/>
      <c r="D144" s="25"/>
      <c r="E144" s="25" t="s">
        <v>15</v>
      </c>
      <c r="F144" s="25"/>
      <c r="G144" s="25"/>
      <c r="H144" s="28"/>
      <c r="J144" s="31"/>
      <c r="K144" s="25"/>
      <c r="L144" s="25"/>
      <c r="M144" s="25" t="s">
        <v>15</v>
      </c>
      <c r="N144" s="25"/>
      <c r="O144" s="25"/>
      <c r="P144" s="28"/>
    </row>
    <row r="145" spans="2:16" x14ac:dyDescent="0.3">
      <c r="B145" s="31"/>
      <c r="C145" s="25"/>
      <c r="D145" s="25"/>
      <c r="E145" s="25" t="s">
        <v>14</v>
      </c>
      <c r="F145" s="25"/>
      <c r="G145" s="25"/>
      <c r="H145" s="28"/>
      <c r="J145" s="31"/>
      <c r="K145" s="25"/>
      <c r="L145" s="25"/>
      <c r="M145" s="25" t="s">
        <v>14</v>
      </c>
      <c r="N145" s="25"/>
      <c r="O145" s="25"/>
      <c r="P145" s="28"/>
    </row>
    <row r="146" spans="2:16" x14ac:dyDescent="0.3">
      <c r="B146" s="45"/>
      <c r="C146" s="46" t="s">
        <v>193</v>
      </c>
      <c r="D146" s="47"/>
      <c r="E146" s="47"/>
      <c r="F146" s="47"/>
      <c r="G146" s="47"/>
      <c r="H146" s="48"/>
      <c r="J146" s="45"/>
      <c r="K146" s="46" t="s">
        <v>193</v>
      </c>
      <c r="L146" s="47"/>
      <c r="M146" s="47"/>
      <c r="N146" s="47"/>
      <c r="O146" s="47"/>
      <c r="P146" s="48"/>
    </row>
    <row r="147" spans="2:16" x14ac:dyDescent="0.3">
      <c r="B147" s="29"/>
      <c r="C147" s="40"/>
      <c r="D147" s="40" t="s">
        <v>41</v>
      </c>
      <c r="E147" s="40"/>
      <c r="F147" s="40"/>
      <c r="G147" s="40"/>
      <c r="H147" s="41"/>
      <c r="J147" s="29"/>
      <c r="K147" s="40"/>
      <c r="L147" s="40" t="s">
        <v>41</v>
      </c>
      <c r="M147" s="40"/>
      <c r="N147" s="40"/>
      <c r="O147" s="40"/>
      <c r="P147" s="41"/>
    </row>
    <row r="148" spans="2:16" x14ac:dyDescent="0.3">
      <c r="B148" s="42"/>
      <c r="C148" s="30"/>
      <c r="D148" s="36"/>
      <c r="E148" s="36" t="s">
        <v>184</v>
      </c>
      <c r="F148" s="36"/>
      <c r="G148" s="36"/>
      <c r="H148" s="37"/>
      <c r="J148" s="42"/>
      <c r="K148" s="30"/>
      <c r="L148" s="36"/>
      <c r="M148" s="36" t="s">
        <v>184</v>
      </c>
      <c r="N148" s="36"/>
      <c r="O148" s="36"/>
      <c r="P148" s="37"/>
    </row>
    <row r="149" spans="2:16" x14ac:dyDescent="0.3">
      <c r="B149" s="42"/>
      <c r="C149" s="30"/>
      <c r="D149" s="39"/>
      <c r="E149" s="30" t="s">
        <v>179</v>
      </c>
      <c r="F149" s="30"/>
      <c r="G149" s="30"/>
      <c r="H149" s="43"/>
      <c r="J149" s="42"/>
      <c r="K149" s="30"/>
      <c r="L149" s="39"/>
      <c r="M149" s="30" t="s">
        <v>179</v>
      </c>
      <c r="N149" s="30"/>
      <c r="O149" s="30"/>
      <c r="P149" s="43"/>
    </row>
    <row r="150" spans="2:16" x14ac:dyDescent="0.3">
      <c r="B150" s="42"/>
      <c r="C150" s="30"/>
      <c r="D150" s="30"/>
      <c r="E150" s="30"/>
      <c r="F150" s="30" t="s">
        <v>180</v>
      </c>
      <c r="G150" s="30"/>
      <c r="H150" s="43"/>
      <c r="J150" s="42"/>
      <c r="K150" s="30"/>
      <c r="L150" s="30"/>
      <c r="M150" s="30"/>
      <c r="N150" s="30" t="s">
        <v>180</v>
      </c>
      <c r="O150" s="30"/>
      <c r="P150" s="43"/>
    </row>
    <row r="151" spans="2:16" x14ac:dyDescent="0.3">
      <c r="B151" s="42"/>
      <c r="C151" s="30"/>
      <c r="D151" s="30"/>
      <c r="E151" s="30"/>
      <c r="F151" s="30" t="s">
        <v>181</v>
      </c>
      <c r="G151" s="30"/>
      <c r="H151" s="43"/>
      <c r="J151" s="42"/>
      <c r="K151" s="30"/>
      <c r="L151" s="30"/>
      <c r="M151" s="30"/>
      <c r="N151" s="30" t="s">
        <v>181</v>
      </c>
      <c r="O151" s="30"/>
      <c r="P151" s="43"/>
    </row>
    <row r="152" spans="2:16" x14ac:dyDescent="0.3">
      <c r="B152" s="42"/>
      <c r="C152" s="30"/>
      <c r="D152" s="30"/>
      <c r="E152" s="30" t="s">
        <v>44</v>
      </c>
      <c r="F152" s="30"/>
      <c r="G152" s="30"/>
      <c r="H152" s="43"/>
      <c r="J152" s="42"/>
      <c r="K152" s="30"/>
      <c r="L152" s="30"/>
      <c r="M152" s="30" t="s">
        <v>44</v>
      </c>
      <c r="N152" s="30"/>
      <c r="O152" s="30"/>
      <c r="P152" s="43"/>
    </row>
    <row r="153" spans="2:16" x14ac:dyDescent="0.3">
      <c r="B153" s="42"/>
      <c r="C153" s="30"/>
      <c r="D153" s="39"/>
      <c r="E153" s="30" t="s">
        <v>45</v>
      </c>
      <c r="F153" s="30"/>
      <c r="G153" s="30"/>
      <c r="H153" s="43"/>
      <c r="J153" s="42"/>
      <c r="K153" s="30"/>
      <c r="L153" s="39"/>
      <c r="M153" s="30" t="s">
        <v>45</v>
      </c>
      <c r="N153" s="30"/>
      <c r="O153" s="30"/>
      <c r="P153" s="43"/>
    </row>
    <row r="154" spans="2:16" x14ac:dyDescent="0.3">
      <c r="B154" s="42"/>
      <c r="C154" s="30"/>
      <c r="D154" s="30"/>
      <c r="E154" s="30"/>
      <c r="F154" s="30" t="s">
        <v>182</v>
      </c>
      <c r="G154" s="30"/>
      <c r="H154" s="43"/>
      <c r="J154" s="42"/>
      <c r="K154" s="30"/>
      <c r="L154" s="30"/>
      <c r="M154" s="30"/>
      <c r="N154" s="30" t="s">
        <v>182</v>
      </c>
      <c r="O154" s="30"/>
      <c r="P154" s="43"/>
    </row>
    <row r="155" spans="2:16" x14ac:dyDescent="0.3">
      <c r="B155" s="42"/>
      <c r="C155" s="30"/>
      <c r="D155" s="30"/>
      <c r="E155" s="39"/>
      <c r="F155" s="39" t="s">
        <v>183</v>
      </c>
      <c r="G155" s="30"/>
      <c r="H155" s="43"/>
      <c r="J155" s="42"/>
      <c r="K155" s="30"/>
      <c r="L155" s="30"/>
      <c r="M155" s="39"/>
      <c r="N155" s="39" t="s">
        <v>183</v>
      </c>
      <c r="O155" s="30"/>
      <c r="P155" s="43"/>
    </row>
    <row r="156" spans="2:16" x14ac:dyDescent="0.3">
      <c r="B156" s="29"/>
      <c r="C156" s="40"/>
      <c r="D156" s="40" t="s">
        <v>42</v>
      </c>
      <c r="E156" s="40"/>
      <c r="F156" s="40"/>
      <c r="G156" s="40"/>
      <c r="H156" s="41"/>
      <c r="J156" s="29"/>
      <c r="K156" s="40"/>
      <c r="L156" s="40" t="s">
        <v>42</v>
      </c>
      <c r="M156" s="40"/>
      <c r="N156" s="40"/>
      <c r="O156" s="40"/>
      <c r="P156" s="41"/>
    </row>
    <row r="157" spans="2:16" x14ac:dyDescent="0.3">
      <c r="B157" s="42"/>
      <c r="C157" s="30"/>
      <c r="D157" s="36"/>
      <c r="E157" s="36" t="s">
        <v>184</v>
      </c>
      <c r="F157" s="36"/>
      <c r="G157" s="36"/>
      <c r="H157" s="37"/>
      <c r="J157" s="42"/>
      <c r="K157" s="30"/>
      <c r="L157" s="36"/>
      <c r="M157" s="36" t="s">
        <v>184</v>
      </c>
      <c r="N157" s="36"/>
      <c r="O157" s="36"/>
      <c r="P157" s="37"/>
    </row>
    <row r="158" spans="2:16" x14ac:dyDescent="0.3">
      <c r="B158" s="42"/>
      <c r="C158" s="30"/>
      <c r="D158" s="30"/>
      <c r="E158" s="30" t="s">
        <v>179</v>
      </c>
      <c r="F158" s="30"/>
      <c r="G158" s="30"/>
      <c r="H158" s="43"/>
      <c r="J158" s="42"/>
      <c r="K158" s="30"/>
      <c r="L158" s="30"/>
      <c r="M158" s="30" t="s">
        <v>179</v>
      </c>
      <c r="N158" s="30"/>
      <c r="O158" s="30"/>
      <c r="P158" s="43"/>
    </row>
    <row r="159" spans="2:16" x14ac:dyDescent="0.3">
      <c r="B159" s="42"/>
      <c r="C159" s="30"/>
      <c r="D159" s="30"/>
      <c r="E159" s="30"/>
      <c r="F159" s="30" t="s">
        <v>180</v>
      </c>
      <c r="G159" s="30"/>
      <c r="H159" s="43"/>
      <c r="J159" s="42"/>
      <c r="K159" s="30"/>
      <c r="L159" s="30"/>
      <c r="M159" s="30"/>
      <c r="N159" s="30" t="s">
        <v>180</v>
      </c>
      <c r="O159" s="30"/>
      <c r="P159" s="43"/>
    </row>
    <row r="160" spans="2:16" x14ac:dyDescent="0.3">
      <c r="B160" s="42"/>
      <c r="C160" s="30"/>
      <c r="D160" s="30"/>
      <c r="E160" s="30"/>
      <c r="F160" s="30" t="s">
        <v>181</v>
      </c>
      <c r="G160" s="30"/>
      <c r="H160" s="43"/>
      <c r="J160" s="42"/>
      <c r="K160" s="30"/>
      <c r="L160" s="30"/>
      <c r="M160" s="30"/>
      <c r="N160" s="30" t="s">
        <v>181</v>
      </c>
      <c r="O160" s="30"/>
      <c r="P160" s="43"/>
    </row>
    <row r="161" spans="2:16" x14ac:dyDescent="0.3">
      <c r="B161" s="42"/>
      <c r="C161" s="30"/>
      <c r="D161" s="30"/>
      <c r="E161" s="30" t="s">
        <v>44</v>
      </c>
      <c r="F161" s="30"/>
      <c r="G161" s="30"/>
      <c r="H161" s="43"/>
      <c r="J161" s="42"/>
      <c r="K161" s="30"/>
      <c r="L161" s="30"/>
      <c r="M161" s="30" t="s">
        <v>44</v>
      </c>
      <c r="N161" s="30"/>
      <c r="O161" s="30"/>
      <c r="P161" s="43"/>
    </row>
    <row r="162" spans="2:16" x14ac:dyDescent="0.3">
      <c r="B162" s="42"/>
      <c r="C162" s="30"/>
      <c r="D162" s="39"/>
      <c r="E162" s="30" t="s">
        <v>45</v>
      </c>
      <c r="F162" s="30"/>
      <c r="G162" s="30"/>
      <c r="H162" s="43"/>
      <c r="J162" s="42"/>
      <c r="K162" s="30"/>
      <c r="L162" s="39"/>
      <c r="M162" s="30" t="s">
        <v>45</v>
      </c>
      <c r="N162" s="30"/>
      <c r="O162" s="30"/>
      <c r="P162" s="43"/>
    </row>
    <row r="163" spans="2:16" x14ac:dyDescent="0.3">
      <c r="B163" s="42"/>
      <c r="C163" s="30"/>
      <c r="D163" s="30"/>
      <c r="E163" s="30"/>
      <c r="F163" s="30" t="s">
        <v>182</v>
      </c>
      <c r="G163" s="30"/>
      <c r="H163" s="43"/>
      <c r="J163" s="42"/>
      <c r="K163" s="30"/>
      <c r="L163" s="30"/>
      <c r="M163" s="30"/>
      <c r="N163" s="30" t="s">
        <v>182</v>
      </c>
      <c r="O163" s="30"/>
      <c r="P163" s="43"/>
    </row>
    <row r="164" spans="2:16" x14ac:dyDescent="0.3">
      <c r="B164" s="42"/>
      <c r="C164" s="30"/>
      <c r="D164" s="30"/>
      <c r="E164" s="39"/>
      <c r="F164" s="39" t="s">
        <v>183</v>
      </c>
      <c r="G164" s="30"/>
      <c r="H164" s="43"/>
      <c r="J164" s="42"/>
      <c r="K164" s="30"/>
      <c r="L164" s="30"/>
      <c r="M164" s="39"/>
      <c r="N164" s="39" t="s">
        <v>183</v>
      </c>
      <c r="O164" s="30"/>
      <c r="P164" s="43"/>
    </row>
    <row r="165" spans="2:16" x14ac:dyDescent="0.3">
      <c r="B165" s="29"/>
      <c r="C165" s="40"/>
      <c r="D165" s="40" t="s">
        <v>43</v>
      </c>
      <c r="E165" s="40"/>
      <c r="F165" s="40"/>
      <c r="G165" s="40"/>
      <c r="H165" s="41"/>
      <c r="J165" s="29"/>
      <c r="K165" s="40"/>
      <c r="L165" s="40" t="s">
        <v>43</v>
      </c>
      <c r="M165" s="40"/>
      <c r="N165" s="40"/>
      <c r="O165" s="40"/>
      <c r="P165" s="41"/>
    </row>
    <row r="166" spans="2:16" x14ac:dyDescent="0.3">
      <c r="B166" s="31"/>
      <c r="C166" s="25"/>
      <c r="D166" s="36"/>
      <c r="E166" s="36" t="s">
        <v>184</v>
      </c>
      <c r="F166" s="36"/>
      <c r="G166" s="36"/>
      <c r="H166" s="37"/>
      <c r="J166" s="31"/>
      <c r="K166" s="25"/>
      <c r="L166" s="36"/>
      <c r="M166" s="36" t="s">
        <v>184</v>
      </c>
      <c r="N166" s="36"/>
      <c r="O166" s="36"/>
      <c r="P166" s="37"/>
    </row>
    <row r="167" spans="2:16" x14ac:dyDescent="0.3">
      <c r="B167" s="31"/>
      <c r="C167" s="25"/>
      <c r="D167" s="30"/>
      <c r="E167" s="25" t="s">
        <v>179</v>
      </c>
      <c r="F167" s="25"/>
      <c r="G167" s="25"/>
      <c r="H167" s="28"/>
      <c r="J167" s="31"/>
      <c r="K167" s="25"/>
      <c r="L167" s="30"/>
      <c r="M167" s="25" t="s">
        <v>179</v>
      </c>
      <c r="N167" s="25"/>
      <c r="O167" s="25"/>
      <c r="P167" s="28"/>
    </row>
    <row r="168" spans="2:16" x14ac:dyDescent="0.3">
      <c r="B168" s="31"/>
      <c r="C168" s="25"/>
      <c r="D168" s="30"/>
      <c r="E168" s="25"/>
      <c r="F168" s="25" t="s">
        <v>180</v>
      </c>
      <c r="G168" s="25"/>
      <c r="H168" s="28"/>
      <c r="J168" s="31"/>
      <c r="K168" s="25"/>
      <c r="L168" s="30"/>
      <c r="M168" s="25"/>
      <c r="N168" s="25" t="s">
        <v>180</v>
      </c>
      <c r="O168" s="25"/>
      <c r="P168" s="28"/>
    </row>
    <row r="169" spans="2:16" x14ac:dyDescent="0.3">
      <c r="B169" s="31"/>
      <c r="C169" s="25"/>
      <c r="D169" s="30"/>
      <c r="E169" s="25"/>
      <c r="F169" s="25" t="s">
        <v>181</v>
      </c>
      <c r="G169" s="25"/>
      <c r="H169" s="28"/>
      <c r="J169" s="31"/>
      <c r="K169" s="25"/>
      <c r="L169" s="30"/>
      <c r="M169" s="25"/>
      <c r="N169" s="25" t="s">
        <v>181</v>
      </c>
      <c r="O169" s="25"/>
      <c r="P169" s="28"/>
    </row>
    <row r="170" spans="2:16" x14ac:dyDescent="0.3">
      <c r="B170" s="31"/>
      <c r="C170" s="25"/>
      <c r="D170" s="25"/>
      <c r="E170" s="25" t="s">
        <v>44</v>
      </c>
      <c r="F170" s="25"/>
      <c r="G170" s="25"/>
      <c r="H170" s="28"/>
      <c r="J170" s="31"/>
      <c r="K170" s="25"/>
      <c r="L170" s="25"/>
      <c r="M170" s="25" t="s">
        <v>44</v>
      </c>
      <c r="N170" s="25"/>
      <c r="O170" s="25"/>
      <c r="P170" s="28"/>
    </row>
    <row r="171" spans="2:16" x14ac:dyDescent="0.3">
      <c r="B171" s="31"/>
      <c r="C171" s="25"/>
      <c r="D171" s="38"/>
      <c r="E171" s="25" t="s">
        <v>45</v>
      </c>
      <c r="F171" s="25"/>
      <c r="G171" s="25"/>
      <c r="H171" s="28"/>
      <c r="J171" s="31"/>
      <c r="K171" s="25"/>
      <c r="L171" s="38"/>
      <c r="M171" s="25" t="s">
        <v>45</v>
      </c>
      <c r="N171" s="25"/>
      <c r="O171" s="25"/>
      <c r="P171" s="28"/>
    </row>
    <row r="172" spans="2:16" x14ac:dyDescent="0.3">
      <c r="B172" s="31"/>
      <c r="C172" s="25"/>
      <c r="D172" s="25"/>
      <c r="E172" s="25"/>
      <c r="F172" s="25" t="s">
        <v>182</v>
      </c>
      <c r="G172" s="25"/>
      <c r="H172" s="28"/>
      <c r="J172" s="31"/>
      <c r="K172" s="25"/>
      <c r="L172" s="25"/>
      <c r="M172" s="25"/>
      <c r="N172" s="25" t="s">
        <v>182</v>
      </c>
      <c r="O172" s="25"/>
      <c r="P172" s="28"/>
    </row>
    <row r="173" spans="2:16" x14ac:dyDescent="0.3">
      <c r="B173" s="31"/>
      <c r="C173" s="25"/>
      <c r="D173" s="25"/>
      <c r="E173" s="38"/>
      <c r="F173" s="38" t="s">
        <v>183</v>
      </c>
      <c r="G173" s="25"/>
      <c r="H173" s="28"/>
      <c r="J173" s="31"/>
      <c r="K173" s="25"/>
      <c r="L173" s="25"/>
      <c r="M173" s="38"/>
      <c r="N173" s="38" t="s">
        <v>183</v>
      </c>
      <c r="O173" s="25"/>
      <c r="P173" s="28"/>
    </row>
    <row r="174" spans="2:16" x14ac:dyDescent="0.3">
      <c r="B174" s="45"/>
      <c r="C174" s="46" t="s">
        <v>165</v>
      </c>
      <c r="D174" s="47"/>
      <c r="E174" s="47"/>
      <c r="F174" s="47"/>
      <c r="G174" s="47"/>
      <c r="H174" s="48"/>
      <c r="J174" s="45"/>
      <c r="K174" s="46" t="s">
        <v>165</v>
      </c>
      <c r="L174" s="47"/>
      <c r="M174" s="47"/>
      <c r="N174" s="47"/>
      <c r="O174" s="47"/>
      <c r="P174" s="48"/>
    </row>
    <row r="175" spans="2:16" x14ac:dyDescent="0.3">
      <c r="B175" s="31"/>
      <c r="C175" s="36"/>
      <c r="D175" s="36" t="s">
        <v>184</v>
      </c>
      <c r="E175" s="36"/>
      <c r="F175" s="36"/>
      <c r="G175" s="36"/>
      <c r="H175" s="37"/>
      <c r="J175" s="31"/>
      <c r="K175" s="36"/>
      <c r="L175" s="36" t="s">
        <v>184</v>
      </c>
      <c r="M175" s="36"/>
      <c r="N175" s="36"/>
      <c r="O175" s="36"/>
      <c r="P175" s="37"/>
    </row>
    <row r="176" spans="2:16" x14ac:dyDescent="0.3">
      <c r="B176" s="31"/>
      <c r="C176" s="30"/>
      <c r="D176" s="25" t="s">
        <v>179</v>
      </c>
      <c r="E176" s="25"/>
      <c r="F176" s="25"/>
      <c r="G176" s="25"/>
      <c r="H176" s="28"/>
      <c r="J176" s="31"/>
      <c r="K176" s="30"/>
      <c r="L176" s="25" t="s">
        <v>179</v>
      </c>
      <c r="M176" s="25"/>
      <c r="N176" s="25"/>
      <c r="O176" s="25"/>
      <c r="P176" s="28"/>
    </row>
    <row r="177" spans="2:16" x14ac:dyDescent="0.3">
      <c r="B177" s="31"/>
      <c r="C177" s="30"/>
      <c r="D177" s="25"/>
      <c r="E177" s="25" t="s">
        <v>180</v>
      </c>
      <c r="F177" s="25"/>
      <c r="G177" s="25"/>
      <c r="H177" s="28"/>
      <c r="J177" s="31"/>
      <c r="K177" s="30"/>
      <c r="L177" s="25"/>
      <c r="M177" s="25" t="s">
        <v>180</v>
      </c>
      <c r="N177" s="25"/>
      <c r="O177" s="25"/>
      <c r="P177" s="28"/>
    </row>
    <row r="178" spans="2:16" x14ac:dyDescent="0.3">
      <c r="B178" s="31"/>
      <c r="C178" s="30"/>
      <c r="D178" s="25"/>
      <c r="E178" s="25" t="s">
        <v>181</v>
      </c>
      <c r="F178" s="25"/>
      <c r="G178" s="25"/>
      <c r="H178" s="28"/>
      <c r="J178" s="31"/>
      <c r="K178" s="30"/>
      <c r="L178" s="25"/>
      <c r="M178" s="25" t="s">
        <v>181</v>
      </c>
      <c r="N178" s="25"/>
      <c r="O178" s="25"/>
      <c r="P178" s="28"/>
    </row>
    <row r="179" spans="2:16" x14ac:dyDescent="0.3">
      <c r="B179" s="31"/>
      <c r="C179" s="25"/>
      <c r="D179" s="25" t="s">
        <v>44</v>
      </c>
      <c r="E179" s="25"/>
      <c r="F179" s="25"/>
      <c r="G179" s="25"/>
      <c r="H179" s="28"/>
      <c r="J179" s="31"/>
      <c r="K179" s="25"/>
      <c r="L179" s="25" t="s">
        <v>44</v>
      </c>
      <c r="M179" s="25"/>
      <c r="N179" s="25"/>
      <c r="O179" s="25"/>
      <c r="P179" s="28"/>
    </row>
    <row r="180" spans="2:16" x14ac:dyDescent="0.3">
      <c r="B180" s="31"/>
      <c r="C180" s="25"/>
      <c r="D180" s="25" t="s">
        <v>45</v>
      </c>
      <c r="E180" s="25"/>
      <c r="F180" s="25"/>
      <c r="G180" s="25"/>
      <c r="H180" s="28"/>
      <c r="J180" s="31"/>
      <c r="K180" s="25"/>
      <c r="L180" s="25" t="s">
        <v>45</v>
      </c>
      <c r="M180" s="25"/>
      <c r="N180" s="25"/>
      <c r="O180" s="25"/>
      <c r="P180" s="28"/>
    </row>
    <row r="181" spans="2:16" x14ac:dyDescent="0.3">
      <c r="B181" s="31"/>
      <c r="C181" s="25"/>
      <c r="D181" s="25"/>
      <c r="E181" s="25" t="s">
        <v>182</v>
      </c>
      <c r="F181" s="25"/>
      <c r="G181" s="25"/>
      <c r="H181" s="28"/>
      <c r="J181" s="31"/>
      <c r="K181" s="25"/>
      <c r="L181" s="25"/>
      <c r="M181" s="25" t="s">
        <v>182</v>
      </c>
      <c r="N181" s="25"/>
      <c r="O181" s="25"/>
      <c r="P181" s="28"/>
    </row>
    <row r="182" spans="2:16" ht="15" thickBot="1" x14ac:dyDescent="0.35">
      <c r="B182" s="32"/>
      <c r="C182" s="33"/>
      <c r="D182" s="33"/>
      <c r="E182" s="33" t="s">
        <v>183</v>
      </c>
      <c r="F182" s="33"/>
      <c r="G182" s="33"/>
      <c r="H182" s="34"/>
      <c r="J182" s="32"/>
      <c r="K182" s="33"/>
      <c r="L182" s="33"/>
      <c r="M182" s="33" t="s">
        <v>183</v>
      </c>
      <c r="N182" s="33"/>
      <c r="O182" s="33"/>
      <c r="P182" s="34"/>
    </row>
  </sheetData>
  <mergeCells count="6">
    <mergeCell ref="J125:P125"/>
    <mergeCell ref="B10:H10"/>
    <mergeCell ref="B67:H67"/>
    <mergeCell ref="B125:H125"/>
    <mergeCell ref="J10:P10"/>
    <mergeCell ref="J67:P6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40"/>
  <sheetViews>
    <sheetView zoomScale="80" zoomScaleNormal="80" workbookViewId="0">
      <pane ySplit="1" topLeftCell="A2" activePane="bottomLeft" state="frozen"/>
      <selection pane="bottomLeft" activeCell="G102" sqref="G102"/>
    </sheetView>
  </sheetViews>
  <sheetFormatPr defaultRowHeight="13.8" x14ac:dyDescent="0.3"/>
  <cols>
    <col min="1" max="1" width="7.77734375" style="92" bestFit="1" customWidth="1"/>
    <col min="2" max="2" width="7.21875" style="92" bestFit="1" customWidth="1"/>
    <col min="3" max="3" width="20.33203125" style="92" bestFit="1" customWidth="1"/>
    <col min="4" max="4" width="17.33203125" style="92" bestFit="1" customWidth="1"/>
    <col min="5" max="5" width="9.44140625" style="92" bestFit="1" customWidth="1"/>
    <col min="6" max="6" width="7.88671875" style="92" bestFit="1" customWidth="1"/>
    <col min="7" max="7" width="11.33203125" style="92" bestFit="1" customWidth="1"/>
    <col min="8" max="11" width="10" style="92" bestFit="1" customWidth="1"/>
    <col min="12" max="16384" width="8.88671875" style="92"/>
  </cols>
  <sheetData>
    <row r="1" spans="1:11" x14ac:dyDescent="0.3">
      <c r="A1" s="96" t="s">
        <v>21</v>
      </c>
      <c r="B1" s="96" t="s">
        <v>22</v>
      </c>
      <c r="C1" s="96" t="s">
        <v>23</v>
      </c>
      <c r="D1" s="96" t="s">
        <v>24</v>
      </c>
      <c r="E1" s="96" t="s">
        <v>25</v>
      </c>
      <c r="F1" s="96" t="s">
        <v>26</v>
      </c>
      <c r="G1" s="96" t="s">
        <v>27</v>
      </c>
      <c r="H1" s="96" t="s">
        <v>28</v>
      </c>
      <c r="I1" s="96" t="s">
        <v>162</v>
      </c>
      <c r="J1" s="96" t="s">
        <v>166</v>
      </c>
      <c r="K1" s="96" t="s">
        <v>167</v>
      </c>
    </row>
    <row r="2" spans="1:11" ht="27.6" x14ac:dyDescent="0.3">
      <c r="A2" s="89" t="s">
        <v>200</v>
      </c>
      <c r="B2" s="89">
        <v>2017</v>
      </c>
      <c r="C2" s="89" t="s">
        <v>235</v>
      </c>
      <c r="D2" s="89" t="s">
        <v>236</v>
      </c>
      <c r="E2" s="89" t="s">
        <v>14</v>
      </c>
      <c r="F2" s="89" t="s">
        <v>153</v>
      </c>
      <c r="G2" s="91"/>
      <c r="H2" s="89" t="s">
        <v>158</v>
      </c>
      <c r="I2" s="89" t="s">
        <v>163</v>
      </c>
      <c r="J2" s="89" t="s">
        <v>172</v>
      </c>
      <c r="K2" s="89" t="s">
        <v>174</v>
      </c>
    </row>
    <row r="3" spans="1:11" ht="41.4" x14ac:dyDescent="0.3">
      <c r="A3" s="89" t="s">
        <v>200</v>
      </c>
      <c r="B3" s="89">
        <v>2017</v>
      </c>
      <c r="C3" s="89" t="s">
        <v>46</v>
      </c>
      <c r="D3" s="89" t="s">
        <v>47</v>
      </c>
      <c r="E3" s="89" t="s">
        <v>15</v>
      </c>
      <c r="F3" s="89" t="s">
        <v>9</v>
      </c>
      <c r="G3" s="91"/>
      <c r="H3" s="89"/>
      <c r="I3" s="89" t="s">
        <v>164</v>
      </c>
      <c r="J3" s="89" t="s">
        <v>173</v>
      </c>
      <c r="K3" s="89" t="s">
        <v>174</v>
      </c>
    </row>
    <row r="4" spans="1:11" x14ac:dyDescent="0.3">
      <c r="A4" s="91" t="s">
        <v>200</v>
      </c>
      <c r="B4" s="91">
        <v>2017</v>
      </c>
      <c r="C4" s="91" t="s">
        <v>48</v>
      </c>
      <c r="D4" s="91" t="s">
        <v>49</v>
      </c>
      <c r="E4" s="91" t="s">
        <v>14</v>
      </c>
      <c r="F4" s="91" t="s">
        <v>153</v>
      </c>
      <c r="G4" s="91" t="s">
        <v>154</v>
      </c>
      <c r="H4" s="91" t="s">
        <v>158</v>
      </c>
      <c r="I4" s="91" t="s">
        <v>164</v>
      </c>
      <c r="J4" s="91" t="s">
        <v>172</v>
      </c>
      <c r="K4" s="91" t="s">
        <v>175</v>
      </c>
    </row>
    <row r="5" spans="1:11" ht="27.6" x14ac:dyDescent="0.3">
      <c r="A5" s="89" t="s">
        <v>200</v>
      </c>
      <c r="B5" s="89">
        <v>2017</v>
      </c>
      <c r="C5" s="89" t="s">
        <v>201</v>
      </c>
      <c r="D5" s="89" t="s">
        <v>202</v>
      </c>
      <c r="E5" s="89" t="s">
        <v>14</v>
      </c>
      <c r="F5" s="89" t="s">
        <v>0</v>
      </c>
      <c r="G5" s="91"/>
      <c r="H5" s="89" t="s">
        <v>158</v>
      </c>
      <c r="I5" s="89" t="s">
        <v>163</v>
      </c>
      <c r="J5" s="89" t="s">
        <v>172</v>
      </c>
      <c r="K5" s="89" t="s">
        <v>175</v>
      </c>
    </row>
    <row r="6" spans="1:11" ht="41.4" x14ac:dyDescent="0.3">
      <c r="A6" s="89" t="s">
        <v>200</v>
      </c>
      <c r="B6" s="89">
        <v>2017</v>
      </c>
      <c r="C6" s="89" t="s">
        <v>256</v>
      </c>
      <c r="D6" s="89" t="s">
        <v>257</v>
      </c>
      <c r="E6" s="89" t="s">
        <v>15</v>
      </c>
      <c r="F6" s="89" t="s">
        <v>7</v>
      </c>
      <c r="G6" s="91"/>
      <c r="H6" s="89" t="s">
        <v>158</v>
      </c>
      <c r="I6" s="89" t="s">
        <v>163</v>
      </c>
      <c r="J6" s="89" t="s">
        <v>173</v>
      </c>
      <c r="K6" s="89" t="s">
        <v>175</v>
      </c>
    </row>
    <row r="7" spans="1:11" ht="27.6" x14ac:dyDescent="0.3">
      <c r="A7" s="89" t="s">
        <v>200</v>
      </c>
      <c r="B7" s="89">
        <v>2017</v>
      </c>
      <c r="C7" s="89" t="s">
        <v>254</v>
      </c>
      <c r="D7" s="89" t="s">
        <v>255</v>
      </c>
      <c r="E7" s="89" t="s">
        <v>14</v>
      </c>
      <c r="F7" s="89" t="s">
        <v>6</v>
      </c>
      <c r="G7" s="91"/>
      <c r="H7" s="89" t="s">
        <v>159</v>
      </c>
      <c r="I7" s="89" t="s">
        <v>163</v>
      </c>
      <c r="J7" s="89" t="s">
        <v>172</v>
      </c>
      <c r="K7" s="89" t="s">
        <v>175</v>
      </c>
    </row>
    <row r="8" spans="1:11" ht="27.6" x14ac:dyDescent="0.3">
      <c r="A8" s="89" t="s">
        <v>200</v>
      </c>
      <c r="B8" s="89">
        <v>2017</v>
      </c>
      <c r="C8" s="89" t="s">
        <v>50</v>
      </c>
      <c r="D8" s="89" t="s">
        <v>51</v>
      </c>
      <c r="E8" s="89" t="s">
        <v>15</v>
      </c>
      <c r="F8" s="89" t="s">
        <v>7</v>
      </c>
      <c r="G8" s="91"/>
      <c r="H8" s="89" t="s">
        <v>158</v>
      </c>
      <c r="I8" s="89" t="s">
        <v>164</v>
      </c>
      <c r="J8" s="89" t="s">
        <v>172</v>
      </c>
      <c r="K8" s="89" t="s">
        <v>174</v>
      </c>
    </row>
    <row r="9" spans="1:11" ht="27.6" x14ac:dyDescent="0.3">
      <c r="A9" s="89" t="s">
        <v>200</v>
      </c>
      <c r="B9" s="89">
        <v>2017</v>
      </c>
      <c r="C9" s="89" t="s">
        <v>52</v>
      </c>
      <c r="D9" s="89" t="s">
        <v>53</v>
      </c>
      <c r="E9" s="89" t="s">
        <v>15</v>
      </c>
      <c r="F9" s="90" t="s">
        <v>8</v>
      </c>
      <c r="G9" s="91"/>
      <c r="H9" s="89" t="s">
        <v>158</v>
      </c>
      <c r="I9" s="89" t="s">
        <v>164</v>
      </c>
      <c r="J9" s="89" t="s">
        <v>172</v>
      </c>
      <c r="K9" s="89" t="s">
        <v>175</v>
      </c>
    </row>
    <row r="10" spans="1:11" ht="41.4" x14ac:dyDescent="0.3">
      <c r="A10" s="89" t="s">
        <v>200</v>
      </c>
      <c r="B10" s="89">
        <v>2017</v>
      </c>
      <c r="C10" s="89" t="s">
        <v>54</v>
      </c>
      <c r="D10" s="89" t="s">
        <v>267</v>
      </c>
      <c r="E10" s="89" t="s">
        <v>15</v>
      </c>
      <c r="F10" s="89" t="s">
        <v>9</v>
      </c>
      <c r="G10" s="91" t="s">
        <v>155</v>
      </c>
      <c r="H10" s="89" t="s">
        <v>158</v>
      </c>
      <c r="I10" s="89" t="s">
        <v>164</v>
      </c>
      <c r="J10" s="89" t="s">
        <v>173</v>
      </c>
      <c r="K10" s="89" t="s">
        <v>176</v>
      </c>
    </row>
    <row r="11" spans="1:11" ht="41.4" x14ac:dyDescent="0.3">
      <c r="A11" s="89" t="s">
        <v>200</v>
      </c>
      <c r="B11" s="89">
        <v>2017</v>
      </c>
      <c r="C11" s="89" t="s">
        <v>55</v>
      </c>
      <c r="D11" s="89" t="s">
        <v>56</v>
      </c>
      <c r="E11" s="89" t="s">
        <v>14</v>
      </c>
      <c r="F11" s="89" t="s">
        <v>9</v>
      </c>
      <c r="G11" s="91"/>
      <c r="H11" s="89" t="s">
        <v>158</v>
      </c>
      <c r="I11" s="89" t="s">
        <v>164</v>
      </c>
      <c r="J11" s="89" t="s">
        <v>173</v>
      </c>
      <c r="K11" s="89" t="s">
        <v>174</v>
      </c>
    </row>
    <row r="12" spans="1:11" x14ac:dyDescent="0.3">
      <c r="A12" s="91" t="s">
        <v>200</v>
      </c>
      <c r="B12" s="91">
        <v>2017</v>
      </c>
      <c r="C12" s="91" t="s">
        <v>57</v>
      </c>
      <c r="D12" s="91" t="s">
        <v>58</v>
      </c>
      <c r="E12" s="91" t="s">
        <v>14</v>
      </c>
      <c r="F12" s="91" t="s">
        <v>10</v>
      </c>
      <c r="G12" s="91" t="s">
        <v>156</v>
      </c>
      <c r="H12" s="91" t="s">
        <v>158</v>
      </c>
      <c r="I12" s="91" t="s">
        <v>164</v>
      </c>
      <c r="J12" s="91" t="s">
        <v>171</v>
      </c>
      <c r="K12" s="91" t="s">
        <v>174</v>
      </c>
    </row>
    <row r="13" spans="1:11" ht="27.6" x14ac:dyDescent="0.3">
      <c r="A13" s="89" t="s">
        <v>200</v>
      </c>
      <c r="B13" s="89">
        <v>2017</v>
      </c>
      <c r="C13" s="89" t="s">
        <v>225</v>
      </c>
      <c r="D13" s="89" t="s">
        <v>226</v>
      </c>
      <c r="E13" s="89" t="s">
        <v>14</v>
      </c>
      <c r="F13" s="89" t="s">
        <v>3</v>
      </c>
      <c r="G13" s="91"/>
      <c r="H13" s="89" t="s">
        <v>158</v>
      </c>
      <c r="I13" s="89" t="s">
        <v>163</v>
      </c>
      <c r="J13" s="89" t="s">
        <v>172</v>
      </c>
      <c r="K13" s="89" t="s">
        <v>175</v>
      </c>
    </row>
    <row r="14" spans="1:11" ht="41.4" x14ac:dyDescent="0.3">
      <c r="A14" s="89" t="s">
        <v>200</v>
      </c>
      <c r="B14" s="89">
        <v>2017</v>
      </c>
      <c r="C14" s="89" t="s">
        <v>59</v>
      </c>
      <c r="D14" s="89" t="s">
        <v>60</v>
      </c>
      <c r="E14" s="89" t="s">
        <v>15</v>
      </c>
      <c r="F14" s="89" t="s">
        <v>7</v>
      </c>
      <c r="G14" s="91"/>
      <c r="H14" s="89" t="s">
        <v>158</v>
      </c>
      <c r="I14" s="89" t="s">
        <v>164</v>
      </c>
      <c r="J14" s="89" t="s">
        <v>173</v>
      </c>
      <c r="K14" s="89" t="s">
        <v>175</v>
      </c>
    </row>
    <row r="15" spans="1:11" x14ac:dyDescent="0.3">
      <c r="A15" s="91" t="s">
        <v>200</v>
      </c>
      <c r="B15" s="91">
        <v>2017</v>
      </c>
      <c r="C15" s="91" t="s">
        <v>61</v>
      </c>
      <c r="D15" s="91" t="s">
        <v>62</v>
      </c>
      <c r="E15" s="91" t="s">
        <v>14</v>
      </c>
      <c r="F15" s="91" t="s">
        <v>9</v>
      </c>
      <c r="G15" s="91" t="s">
        <v>154</v>
      </c>
      <c r="H15" s="91" t="s">
        <v>158</v>
      </c>
      <c r="I15" s="91" t="s">
        <v>164</v>
      </c>
      <c r="J15" s="91" t="s">
        <v>172</v>
      </c>
      <c r="K15" s="91" t="s">
        <v>174</v>
      </c>
    </row>
    <row r="16" spans="1:11" ht="27.6" x14ac:dyDescent="0.3">
      <c r="A16" s="89" t="s">
        <v>200</v>
      </c>
      <c r="B16" s="89">
        <v>2017</v>
      </c>
      <c r="C16" s="89" t="s">
        <v>63</v>
      </c>
      <c r="D16" s="89" t="s">
        <v>64</v>
      </c>
      <c r="E16" s="89" t="s">
        <v>15</v>
      </c>
      <c r="F16" s="89" t="s">
        <v>1</v>
      </c>
      <c r="G16" s="91"/>
      <c r="H16" s="89" t="s">
        <v>158</v>
      </c>
      <c r="I16" s="89" t="s">
        <v>164</v>
      </c>
      <c r="J16" s="89" t="s">
        <v>172</v>
      </c>
      <c r="K16" s="89" t="s">
        <v>175</v>
      </c>
    </row>
    <row r="17" spans="1:11" x14ac:dyDescent="0.3">
      <c r="A17" s="91" t="s">
        <v>200</v>
      </c>
      <c r="B17" s="91">
        <v>2017</v>
      </c>
      <c r="C17" s="91" t="s">
        <v>65</v>
      </c>
      <c r="D17" s="91" t="s">
        <v>66</v>
      </c>
      <c r="E17" s="91" t="s">
        <v>15</v>
      </c>
      <c r="F17" s="91" t="s">
        <v>1</v>
      </c>
      <c r="G17" s="91" t="s">
        <v>154</v>
      </c>
      <c r="H17" s="91" t="s">
        <v>158</v>
      </c>
      <c r="I17" s="91" t="s">
        <v>164</v>
      </c>
      <c r="J17" s="91" t="s">
        <v>171</v>
      </c>
      <c r="K17" s="91" t="s">
        <v>175</v>
      </c>
    </row>
    <row r="18" spans="1:11" ht="27.6" x14ac:dyDescent="0.3">
      <c r="A18" s="89" t="s">
        <v>200</v>
      </c>
      <c r="B18" s="89">
        <v>2017</v>
      </c>
      <c r="C18" s="89" t="s">
        <v>67</v>
      </c>
      <c r="D18" s="89" t="s">
        <v>68</v>
      </c>
      <c r="E18" s="89" t="s">
        <v>15</v>
      </c>
      <c r="F18" s="89" t="s">
        <v>4</v>
      </c>
      <c r="G18" s="91"/>
      <c r="H18" s="89" t="s">
        <v>158</v>
      </c>
      <c r="I18" s="89" t="s">
        <v>164</v>
      </c>
      <c r="J18" s="89" t="s">
        <v>172</v>
      </c>
      <c r="K18" s="89" t="s">
        <v>175</v>
      </c>
    </row>
    <row r="19" spans="1:11" ht="27.6" x14ac:dyDescent="0.3">
      <c r="A19" s="89" t="s">
        <v>200</v>
      </c>
      <c r="B19" s="89">
        <v>2017</v>
      </c>
      <c r="C19" s="89" t="s">
        <v>63</v>
      </c>
      <c r="D19" s="89" t="s">
        <v>232</v>
      </c>
      <c r="E19" s="89" t="s">
        <v>14</v>
      </c>
      <c r="F19" s="89" t="s">
        <v>4</v>
      </c>
      <c r="G19" s="91"/>
      <c r="H19" s="89" t="s">
        <v>158</v>
      </c>
      <c r="I19" s="89" t="s">
        <v>163</v>
      </c>
      <c r="J19" s="89" t="s">
        <v>172</v>
      </c>
      <c r="K19" s="89" t="s">
        <v>175</v>
      </c>
    </row>
    <row r="20" spans="1:11" x14ac:dyDescent="0.3">
      <c r="A20" s="91" t="s">
        <v>200</v>
      </c>
      <c r="B20" s="91">
        <v>2017</v>
      </c>
      <c r="C20" s="91" t="s">
        <v>46</v>
      </c>
      <c r="D20" s="91" t="s">
        <v>69</v>
      </c>
      <c r="E20" s="91" t="s">
        <v>15</v>
      </c>
      <c r="F20" s="91" t="s">
        <v>153</v>
      </c>
      <c r="G20" s="91" t="s">
        <v>154</v>
      </c>
      <c r="H20" s="91" t="s">
        <v>158</v>
      </c>
      <c r="I20" s="91" t="s">
        <v>164</v>
      </c>
      <c r="J20" s="91" t="s">
        <v>172</v>
      </c>
      <c r="K20" s="91" t="s">
        <v>174</v>
      </c>
    </row>
    <row r="21" spans="1:11" ht="41.4" x14ac:dyDescent="0.3">
      <c r="A21" s="89" t="s">
        <v>200</v>
      </c>
      <c r="B21" s="89">
        <v>2017</v>
      </c>
      <c r="C21" s="89" t="s">
        <v>58</v>
      </c>
      <c r="D21" s="89" t="s">
        <v>70</v>
      </c>
      <c r="E21" s="89" t="s">
        <v>15</v>
      </c>
      <c r="F21" s="89" t="s">
        <v>10</v>
      </c>
      <c r="G21" s="91"/>
      <c r="H21" s="89" t="s">
        <v>158</v>
      </c>
      <c r="I21" s="89" t="s">
        <v>164</v>
      </c>
      <c r="J21" s="89" t="s">
        <v>173</v>
      </c>
      <c r="K21" s="89" t="s">
        <v>175</v>
      </c>
    </row>
    <row r="22" spans="1:11" ht="41.4" x14ac:dyDescent="0.3">
      <c r="A22" s="89" t="s">
        <v>200</v>
      </c>
      <c r="B22" s="89">
        <v>2017</v>
      </c>
      <c r="C22" s="89" t="s">
        <v>71</v>
      </c>
      <c r="D22" s="89" t="s">
        <v>72</v>
      </c>
      <c r="E22" s="89" t="s">
        <v>14</v>
      </c>
      <c r="F22" s="89" t="s">
        <v>10</v>
      </c>
      <c r="G22" s="91"/>
      <c r="H22" s="89" t="s">
        <v>158</v>
      </c>
      <c r="I22" s="89" t="s">
        <v>164</v>
      </c>
      <c r="J22" s="89" t="s">
        <v>173</v>
      </c>
      <c r="K22" s="89" t="s">
        <v>175</v>
      </c>
    </row>
    <row r="23" spans="1:11" x14ac:dyDescent="0.3">
      <c r="A23" s="91" t="s">
        <v>200</v>
      </c>
      <c r="B23" s="91">
        <v>2017</v>
      </c>
      <c r="C23" s="91" t="s">
        <v>73</v>
      </c>
      <c r="D23" s="91" t="s">
        <v>74</v>
      </c>
      <c r="E23" s="91" t="s">
        <v>14</v>
      </c>
      <c r="F23" s="91" t="s">
        <v>8</v>
      </c>
      <c r="G23" s="91" t="s">
        <v>156</v>
      </c>
      <c r="H23" s="91" t="s">
        <v>158</v>
      </c>
      <c r="I23" s="91" t="s">
        <v>164</v>
      </c>
      <c r="J23" s="91" t="s">
        <v>172</v>
      </c>
      <c r="K23" s="91" t="s">
        <v>175</v>
      </c>
    </row>
    <row r="24" spans="1:11" ht="41.4" x14ac:dyDescent="0.3">
      <c r="A24" s="89" t="s">
        <v>200</v>
      </c>
      <c r="B24" s="89">
        <v>2017</v>
      </c>
      <c r="C24" s="89" t="s">
        <v>237</v>
      </c>
      <c r="D24" s="89" t="s">
        <v>238</v>
      </c>
      <c r="E24" s="89" t="s">
        <v>14</v>
      </c>
      <c r="F24" s="89" t="s">
        <v>153</v>
      </c>
      <c r="G24" s="91" t="s">
        <v>155</v>
      </c>
      <c r="H24" s="89" t="s">
        <v>158</v>
      </c>
      <c r="I24" s="89" t="s">
        <v>163</v>
      </c>
      <c r="J24" s="89" t="s">
        <v>173</v>
      </c>
      <c r="K24" s="89" t="s">
        <v>175</v>
      </c>
    </row>
    <row r="25" spans="1:11" x14ac:dyDescent="0.3">
      <c r="A25" s="93" t="s">
        <v>200</v>
      </c>
      <c r="B25" s="93">
        <v>2017</v>
      </c>
      <c r="C25" s="93" t="s">
        <v>75</v>
      </c>
      <c r="D25" s="93" t="s">
        <v>76</v>
      </c>
      <c r="E25" s="93" t="s">
        <v>15</v>
      </c>
      <c r="F25" s="93" t="s">
        <v>153</v>
      </c>
      <c r="G25" s="93" t="s">
        <v>157</v>
      </c>
      <c r="H25" s="93" t="s">
        <v>158</v>
      </c>
      <c r="I25" s="93" t="s">
        <v>164</v>
      </c>
      <c r="J25" s="93" t="s">
        <v>171</v>
      </c>
      <c r="K25" s="93" t="s">
        <v>174</v>
      </c>
    </row>
    <row r="26" spans="1:11" x14ac:dyDescent="0.3">
      <c r="A26" s="91" t="s">
        <v>200</v>
      </c>
      <c r="B26" s="91">
        <v>2017</v>
      </c>
      <c r="C26" s="91" t="s">
        <v>77</v>
      </c>
      <c r="D26" s="91" t="s">
        <v>78</v>
      </c>
      <c r="E26" s="91" t="s">
        <v>14</v>
      </c>
      <c r="F26" s="91" t="s">
        <v>7</v>
      </c>
      <c r="G26" s="91" t="s">
        <v>154</v>
      </c>
      <c r="H26" s="91" t="s">
        <v>158</v>
      </c>
      <c r="I26" s="91" t="s">
        <v>164</v>
      </c>
      <c r="J26" s="91" t="s">
        <v>172</v>
      </c>
      <c r="K26" s="91" t="s">
        <v>175</v>
      </c>
    </row>
    <row r="27" spans="1:11" ht="41.4" x14ac:dyDescent="0.3">
      <c r="A27" s="89" t="s">
        <v>200</v>
      </c>
      <c r="B27" s="89">
        <v>2017</v>
      </c>
      <c r="C27" s="89" t="s">
        <v>268</v>
      </c>
      <c r="D27" s="89" t="s">
        <v>269</v>
      </c>
      <c r="E27" s="89" t="s">
        <v>14</v>
      </c>
      <c r="F27" s="89" t="s">
        <v>9</v>
      </c>
      <c r="G27" s="91"/>
      <c r="H27" s="89" t="s">
        <v>158</v>
      </c>
      <c r="I27" s="89" t="s">
        <v>163</v>
      </c>
      <c r="J27" s="89" t="s">
        <v>173</v>
      </c>
      <c r="K27" s="89" t="s">
        <v>176</v>
      </c>
    </row>
    <row r="28" spans="1:11" ht="27.6" x14ac:dyDescent="0.3">
      <c r="A28" s="89" t="s">
        <v>200</v>
      </c>
      <c r="B28" s="89">
        <v>2017</v>
      </c>
      <c r="C28" s="89" t="s">
        <v>260</v>
      </c>
      <c r="D28" s="89" t="s">
        <v>261</v>
      </c>
      <c r="E28" s="89" t="s">
        <v>15</v>
      </c>
      <c r="F28" s="89" t="s">
        <v>8</v>
      </c>
      <c r="G28" s="91"/>
      <c r="H28" s="89" t="s">
        <v>158</v>
      </c>
      <c r="I28" s="89" t="s">
        <v>164</v>
      </c>
      <c r="J28" s="89" t="s">
        <v>172</v>
      </c>
      <c r="K28" s="89" t="s">
        <v>175</v>
      </c>
    </row>
    <row r="29" spans="1:11" ht="27.6" x14ac:dyDescent="0.3">
      <c r="A29" s="89" t="s">
        <v>200</v>
      </c>
      <c r="B29" s="89">
        <v>2017</v>
      </c>
      <c r="C29" s="89" t="s">
        <v>84</v>
      </c>
      <c r="D29" s="89" t="s">
        <v>203</v>
      </c>
      <c r="E29" s="89" t="s">
        <v>14</v>
      </c>
      <c r="F29" s="89" t="s">
        <v>0</v>
      </c>
      <c r="G29" s="91"/>
      <c r="H29" s="89" t="s">
        <v>158</v>
      </c>
      <c r="I29" s="89" t="s">
        <v>163</v>
      </c>
      <c r="J29" s="89" t="s">
        <v>172</v>
      </c>
      <c r="K29" s="89" t="s">
        <v>175</v>
      </c>
    </row>
    <row r="30" spans="1:11" ht="27.6" x14ac:dyDescent="0.3">
      <c r="A30" s="89" t="s">
        <v>200</v>
      </c>
      <c r="B30" s="89">
        <v>2017</v>
      </c>
      <c r="C30" s="89" t="s">
        <v>67</v>
      </c>
      <c r="D30" s="89" t="s">
        <v>262</v>
      </c>
      <c r="E30" s="89" t="s">
        <v>15</v>
      </c>
      <c r="F30" s="89" t="s">
        <v>8</v>
      </c>
      <c r="G30" s="91"/>
      <c r="H30" s="89" t="s">
        <v>158</v>
      </c>
      <c r="I30" s="89" t="s">
        <v>164</v>
      </c>
      <c r="J30" s="89" t="s">
        <v>172</v>
      </c>
      <c r="K30" s="89" t="s">
        <v>175</v>
      </c>
    </row>
    <row r="31" spans="1:11" ht="41.4" x14ac:dyDescent="0.3">
      <c r="A31" s="89" t="s">
        <v>200</v>
      </c>
      <c r="B31" s="89">
        <v>2017</v>
      </c>
      <c r="C31" s="89" t="s">
        <v>79</v>
      </c>
      <c r="D31" s="89" t="s">
        <v>80</v>
      </c>
      <c r="E31" s="89" t="s">
        <v>15</v>
      </c>
      <c r="F31" s="89" t="s">
        <v>12</v>
      </c>
      <c r="G31" s="91"/>
      <c r="H31" s="89" t="s">
        <v>158</v>
      </c>
      <c r="I31" s="89" t="s">
        <v>164</v>
      </c>
      <c r="J31" s="89" t="s">
        <v>173</v>
      </c>
      <c r="K31" s="89" t="s">
        <v>175</v>
      </c>
    </row>
    <row r="32" spans="1:11" ht="27.6" x14ac:dyDescent="0.3">
      <c r="A32" s="89" t="s">
        <v>200</v>
      </c>
      <c r="B32" s="89">
        <v>2017</v>
      </c>
      <c r="C32" s="89" t="s">
        <v>81</v>
      </c>
      <c r="D32" s="89" t="s">
        <v>82</v>
      </c>
      <c r="E32" s="89" t="s">
        <v>15</v>
      </c>
      <c r="F32" s="89" t="s">
        <v>6</v>
      </c>
      <c r="G32" s="91"/>
      <c r="H32" s="89" t="s">
        <v>158</v>
      </c>
      <c r="I32" s="89" t="s">
        <v>164</v>
      </c>
      <c r="J32" s="89" t="s">
        <v>172</v>
      </c>
      <c r="K32" s="89" t="s">
        <v>176</v>
      </c>
    </row>
    <row r="33" spans="1:11" ht="41.4" x14ac:dyDescent="0.3">
      <c r="A33" s="89" t="s">
        <v>200</v>
      </c>
      <c r="B33" s="89">
        <v>2017</v>
      </c>
      <c r="C33" s="89" t="s">
        <v>84</v>
      </c>
      <c r="D33" s="89" t="s">
        <v>85</v>
      </c>
      <c r="E33" s="89" t="s">
        <v>14</v>
      </c>
      <c r="F33" s="89" t="s">
        <v>2</v>
      </c>
      <c r="G33" s="91"/>
      <c r="H33" s="89" t="s">
        <v>159</v>
      </c>
      <c r="I33" s="89" t="s">
        <v>164</v>
      </c>
      <c r="J33" s="89" t="s">
        <v>173</v>
      </c>
      <c r="K33" s="89" t="s">
        <v>174</v>
      </c>
    </row>
    <row r="34" spans="1:11" ht="69" x14ac:dyDescent="0.3">
      <c r="A34" s="89" t="s">
        <v>200</v>
      </c>
      <c r="B34" s="89">
        <v>2017</v>
      </c>
      <c r="C34" s="89" t="s">
        <v>89</v>
      </c>
      <c r="D34" s="89" t="s">
        <v>214</v>
      </c>
      <c r="E34" s="89" t="s">
        <v>14</v>
      </c>
      <c r="F34" s="89" t="s">
        <v>1</v>
      </c>
      <c r="G34" s="91"/>
      <c r="H34" s="89" t="s">
        <v>158</v>
      </c>
      <c r="I34" s="89" t="s">
        <v>163</v>
      </c>
      <c r="J34" s="89" t="s">
        <v>171</v>
      </c>
      <c r="K34" s="89" t="s">
        <v>175</v>
      </c>
    </row>
    <row r="35" spans="1:11" x14ac:dyDescent="0.3">
      <c r="A35" s="91" t="s">
        <v>200</v>
      </c>
      <c r="B35" s="91">
        <v>2017</v>
      </c>
      <c r="C35" s="91" t="s">
        <v>86</v>
      </c>
      <c r="D35" s="91" t="s">
        <v>194</v>
      </c>
      <c r="E35" s="91" t="s">
        <v>15</v>
      </c>
      <c r="F35" s="91" t="s">
        <v>6</v>
      </c>
      <c r="G35" s="91" t="s">
        <v>154</v>
      </c>
      <c r="H35" s="91" t="s">
        <v>158</v>
      </c>
      <c r="I35" s="91" t="s">
        <v>164</v>
      </c>
      <c r="J35" s="91" t="s">
        <v>172</v>
      </c>
      <c r="K35" s="91" t="s">
        <v>175</v>
      </c>
    </row>
    <row r="36" spans="1:11" ht="41.4" x14ac:dyDescent="0.3">
      <c r="A36" s="89" t="s">
        <v>200</v>
      </c>
      <c r="B36" s="89">
        <v>2017</v>
      </c>
      <c r="C36" s="89" t="s">
        <v>239</v>
      </c>
      <c r="D36" s="89" t="s">
        <v>240</v>
      </c>
      <c r="E36" s="89" t="s">
        <v>15</v>
      </c>
      <c r="F36" s="89" t="s">
        <v>153</v>
      </c>
      <c r="G36" s="91" t="s">
        <v>155</v>
      </c>
      <c r="H36" s="89" t="s">
        <v>158</v>
      </c>
      <c r="I36" s="89" t="s">
        <v>163</v>
      </c>
      <c r="J36" s="89" t="s">
        <v>173</v>
      </c>
      <c r="K36" s="89" t="s">
        <v>177</v>
      </c>
    </row>
    <row r="37" spans="1:11" x14ac:dyDescent="0.3">
      <c r="A37" s="91" t="s">
        <v>200</v>
      </c>
      <c r="B37" s="91">
        <v>2017</v>
      </c>
      <c r="C37" s="91" t="s">
        <v>63</v>
      </c>
      <c r="D37" s="91" t="s">
        <v>87</v>
      </c>
      <c r="E37" s="91" t="s">
        <v>15</v>
      </c>
      <c r="F37" s="91" t="s">
        <v>153</v>
      </c>
      <c r="G37" s="91" t="s">
        <v>156</v>
      </c>
      <c r="H37" s="91" t="s">
        <v>158</v>
      </c>
      <c r="I37" s="91" t="s">
        <v>164</v>
      </c>
      <c r="J37" s="91" t="s">
        <v>172</v>
      </c>
      <c r="K37" s="91" t="s">
        <v>174</v>
      </c>
    </row>
    <row r="38" spans="1:11" ht="41.4" x14ac:dyDescent="0.3">
      <c r="A38" s="89" t="s">
        <v>200</v>
      </c>
      <c r="B38" s="89">
        <v>2017</v>
      </c>
      <c r="C38" s="89" t="s">
        <v>204</v>
      </c>
      <c r="D38" s="89" t="s">
        <v>205</v>
      </c>
      <c r="E38" s="89" t="s">
        <v>15</v>
      </c>
      <c r="F38" s="89" t="s">
        <v>0</v>
      </c>
      <c r="G38" s="91"/>
      <c r="H38" s="89" t="s">
        <v>158</v>
      </c>
      <c r="I38" s="89" t="s">
        <v>163</v>
      </c>
      <c r="J38" s="89" t="s">
        <v>173</v>
      </c>
      <c r="K38" s="89" t="s">
        <v>175</v>
      </c>
    </row>
    <row r="39" spans="1:11" ht="27.6" x14ac:dyDescent="0.3">
      <c r="A39" s="89" t="s">
        <v>200</v>
      </c>
      <c r="B39" s="89">
        <v>2017</v>
      </c>
      <c r="C39" s="89" t="s">
        <v>83</v>
      </c>
      <c r="D39" s="89" t="s">
        <v>241</v>
      </c>
      <c r="E39" s="89" t="s">
        <v>15</v>
      </c>
      <c r="F39" s="89" t="s">
        <v>153</v>
      </c>
      <c r="G39" s="91"/>
      <c r="H39" s="89" t="s">
        <v>158</v>
      </c>
      <c r="I39" s="89" t="s">
        <v>163</v>
      </c>
      <c r="J39" s="89" t="s">
        <v>172</v>
      </c>
      <c r="K39" s="89" t="s">
        <v>175</v>
      </c>
    </row>
    <row r="40" spans="1:11" ht="27.6" x14ac:dyDescent="0.3">
      <c r="A40" s="89" t="s">
        <v>200</v>
      </c>
      <c r="B40" s="89">
        <v>2017</v>
      </c>
      <c r="C40" s="89" t="s">
        <v>215</v>
      </c>
      <c r="D40" s="89" t="s">
        <v>216</v>
      </c>
      <c r="E40" s="89" t="s">
        <v>15</v>
      </c>
      <c r="F40" s="89" t="s">
        <v>1</v>
      </c>
      <c r="G40" s="91"/>
      <c r="H40" s="89" t="s">
        <v>158</v>
      </c>
      <c r="I40" s="89" t="s">
        <v>163</v>
      </c>
      <c r="J40" s="89" t="s">
        <v>172</v>
      </c>
      <c r="K40" s="89" t="s">
        <v>174</v>
      </c>
    </row>
    <row r="41" spans="1:11" ht="41.4" x14ac:dyDescent="0.3">
      <c r="A41" s="89" t="s">
        <v>200</v>
      </c>
      <c r="B41" s="89">
        <v>2017</v>
      </c>
      <c r="C41" s="89" t="s">
        <v>227</v>
      </c>
      <c r="D41" s="89" t="s">
        <v>228</v>
      </c>
      <c r="E41" s="89" t="s">
        <v>15</v>
      </c>
      <c r="F41" s="89" t="s">
        <v>3</v>
      </c>
      <c r="G41" s="91" t="s">
        <v>155</v>
      </c>
      <c r="H41" s="89" t="s">
        <v>158</v>
      </c>
      <c r="I41" s="89" t="s">
        <v>163</v>
      </c>
      <c r="J41" s="89" t="s">
        <v>173</v>
      </c>
      <c r="K41" s="89" t="s">
        <v>229</v>
      </c>
    </row>
    <row r="42" spans="1:11" ht="41.4" x14ac:dyDescent="0.3">
      <c r="A42" s="89" t="s">
        <v>200</v>
      </c>
      <c r="B42" s="89">
        <v>2017</v>
      </c>
      <c r="C42" s="89" t="s">
        <v>242</v>
      </c>
      <c r="D42" s="89" t="s">
        <v>243</v>
      </c>
      <c r="E42" s="89" t="s">
        <v>14</v>
      </c>
      <c r="F42" s="89" t="s">
        <v>153</v>
      </c>
      <c r="G42" s="91"/>
      <c r="H42" s="89" t="s">
        <v>158</v>
      </c>
      <c r="I42" s="89" t="s">
        <v>163</v>
      </c>
      <c r="J42" s="89" t="s">
        <v>173</v>
      </c>
      <c r="K42" s="89" t="s">
        <v>174</v>
      </c>
    </row>
    <row r="43" spans="1:11" ht="41.4" x14ac:dyDescent="0.3">
      <c r="A43" s="89" t="s">
        <v>200</v>
      </c>
      <c r="B43" s="89">
        <v>2017</v>
      </c>
      <c r="C43" s="89" t="s">
        <v>270</v>
      </c>
      <c r="D43" s="89" t="s">
        <v>271</v>
      </c>
      <c r="E43" s="89" t="s">
        <v>14</v>
      </c>
      <c r="F43" s="89" t="s">
        <v>9</v>
      </c>
      <c r="G43" s="91"/>
      <c r="H43" s="89" t="s">
        <v>158</v>
      </c>
      <c r="I43" s="89" t="s">
        <v>163</v>
      </c>
      <c r="J43" s="89" t="s">
        <v>173</v>
      </c>
      <c r="K43" s="89" t="s">
        <v>175</v>
      </c>
    </row>
    <row r="44" spans="1:11" x14ac:dyDescent="0.3">
      <c r="A44" s="91" t="s">
        <v>200</v>
      </c>
      <c r="B44" s="91">
        <v>2017</v>
      </c>
      <c r="C44" s="91" t="s">
        <v>90</v>
      </c>
      <c r="D44" s="91" t="s">
        <v>91</v>
      </c>
      <c r="E44" s="91" t="s">
        <v>15</v>
      </c>
      <c r="F44" s="91" t="s">
        <v>4</v>
      </c>
      <c r="G44" s="91" t="s">
        <v>154</v>
      </c>
      <c r="H44" s="91" t="s">
        <v>158</v>
      </c>
      <c r="I44" s="91" t="s">
        <v>164</v>
      </c>
      <c r="J44" s="91" t="s">
        <v>171</v>
      </c>
      <c r="K44" s="91" t="s">
        <v>175</v>
      </c>
    </row>
    <row r="45" spans="1:11" x14ac:dyDescent="0.3">
      <c r="A45" s="91" t="s">
        <v>200</v>
      </c>
      <c r="B45" s="91">
        <v>2017</v>
      </c>
      <c r="C45" s="91" t="s">
        <v>92</v>
      </c>
      <c r="D45" s="91" t="s">
        <v>93</v>
      </c>
      <c r="E45" s="91" t="s">
        <v>15</v>
      </c>
      <c r="F45" s="91" t="s">
        <v>10</v>
      </c>
      <c r="G45" s="91" t="s">
        <v>154</v>
      </c>
      <c r="H45" s="91" t="s">
        <v>158</v>
      </c>
      <c r="I45" s="91" t="s">
        <v>164</v>
      </c>
      <c r="J45" s="91" t="s">
        <v>172</v>
      </c>
      <c r="K45" s="91" t="s">
        <v>175</v>
      </c>
    </row>
    <row r="46" spans="1:11" ht="69" x14ac:dyDescent="0.3">
      <c r="A46" s="89" t="s">
        <v>200</v>
      </c>
      <c r="B46" s="89">
        <v>2017</v>
      </c>
      <c r="C46" s="89" t="s">
        <v>241</v>
      </c>
      <c r="D46" s="89" t="s">
        <v>244</v>
      </c>
      <c r="E46" s="89" t="s">
        <v>14</v>
      </c>
      <c r="F46" s="89" t="s">
        <v>153</v>
      </c>
      <c r="G46" s="91"/>
      <c r="H46" s="89" t="s">
        <v>158</v>
      </c>
      <c r="I46" s="89" t="s">
        <v>164</v>
      </c>
      <c r="J46" s="89" t="s">
        <v>171</v>
      </c>
      <c r="K46" s="89" t="s">
        <v>175</v>
      </c>
    </row>
    <row r="47" spans="1:11" ht="41.4" x14ac:dyDescent="0.3">
      <c r="A47" s="89" t="s">
        <v>200</v>
      </c>
      <c r="B47" s="89">
        <v>2017</v>
      </c>
      <c r="C47" s="89" t="s">
        <v>263</v>
      </c>
      <c r="D47" s="89" t="s">
        <v>264</v>
      </c>
      <c r="E47" s="89" t="s">
        <v>14</v>
      </c>
      <c r="F47" s="89" t="s">
        <v>8</v>
      </c>
      <c r="G47" s="91"/>
      <c r="H47" s="89" t="s">
        <v>158</v>
      </c>
      <c r="I47" s="89" t="s">
        <v>163</v>
      </c>
      <c r="J47" s="89" t="s">
        <v>173</v>
      </c>
      <c r="K47" s="89" t="s">
        <v>175</v>
      </c>
    </row>
    <row r="48" spans="1:11" ht="27.6" x14ac:dyDescent="0.3">
      <c r="A48" s="89" t="s">
        <v>200</v>
      </c>
      <c r="B48" s="89">
        <v>2017</v>
      </c>
      <c r="C48" s="89" t="s">
        <v>204</v>
      </c>
      <c r="D48" s="89" t="s">
        <v>206</v>
      </c>
      <c r="E48" s="89" t="s">
        <v>15</v>
      </c>
      <c r="F48" s="89" t="s">
        <v>0</v>
      </c>
      <c r="G48" s="91"/>
      <c r="H48" s="89" t="s">
        <v>158</v>
      </c>
      <c r="I48" s="89" t="s">
        <v>163</v>
      </c>
      <c r="J48" s="89" t="s">
        <v>172</v>
      </c>
      <c r="K48" s="89" t="s">
        <v>175</v>
      </c>
    </row>
    <row r="49" spans="1:11" ht="41.4" x14ac:dyDescent="0.3">
      <c r="A49" s="89" t="s">
        <v>200</v>
      </c>
      <c r="B49" s="89">
        <v>2017</v>
      </c>
      <c r="C49" s="89" t="s">
        <v>272</v>
      </c>
      <c r="D49" s="89" t="s">
        <v>102</v>
      </c>
      <c r="E49" s="89" t="s">
        <v>14</v>
      </c>
      <c r="F49" s="89" t="s">
        <v>9</v>
      </c>
      <c r="G49" s="91"/>
      <c r="H49" s="89" t="s">
        <v>158</v>
      </c>
      <c r="I49" s="89" t="s">
        <v>163</v>
      </c>
      <c r="J49" s="89" t="s">
        <v>173</v>
      </c>
      <c r="K49" s="89" t="s">
        <v>175</v>
      </c>
    </row>
    <row r="50" spans="1:11" x14ac:dyDescent="0.3">
      <c r="A50" s="93" t="s">
        <v>200</v>
      </c>
      <c r="B50" s="93">
        <v>2017</v>
      </c>
      <c r="C50" s="93" t="s">
        <v>94</v>
      </c>
      <c r="D50" s="93" t="s">
        <v>95</v>
      </c>
      <c r="E50" s="93" t="s">
        <v>15</v>
      </c>
      <c r="F50" s="93" t="s">
        <v>153</v>
      </c>
      <c r="G50" s="93" t="s">
        <v>157</v>
      </c>
      <c r="H50" s="93" t="s">
        <v>158</v>
      </c>
      <c r="I50" s="93" t="s">
        <v>164</v>
      </c>
      <c r="J50" s="93" t="s">
        <v>171</v>
      </c>
      <c r="K50" s="93" t="s">
        <v>175</v>
      </c>
    </row>
    <row r="51" spans="1:11" x14ac:dyDescent="0.3">
      <c r="A51" s="91" t="s">
        <v>200</v>
      </c>
      <c r="B51" s="91">
        <v>2017</v>
      </c>
      <c r="C51" s="91" t="s">
        <v>96</v>
      </c>
      <c r="D51" s="91" t="s">
        <v>97</v>
      </c>
      <c r="E51" s="91" t="s">
        <v>14</v>
      </c>
      <c r="F51" s="91" t="s">
        <v>4</v>
      </c>
      <c r="G51" s="91" t="s">
        <v>154</v>
      </c>
      <c r="H51" s="91" t="s">
        <v>158</v>
      </c>
      <c r="I51" s="91" t="s">
        <v>164</v>
      </c>
      <c r="J51" s="91" t="s">
        <v>171</v>
      </c>
      <c r="K51" s="91" t="s">
        <v>175</v>
      </c>
    </row>
    <row r="52" spans="1:11" x14ac:dyDescent="0.3">
      <c r="A52" s="91" t="s">
        <v>200</v>
      </c>
      <c r="B52" s="91">
        <v>2017</v>
      </c>
      <c r="C52" s="91" t="s">
        <v>98</v>
      </c>
      <c r="D52" s="91" t="s">
        <v>99</v>
      </c>
      <c r="E52" s="91" t="s">
        <v>15</v>
      </c>
      <c r="F52" s="91" t="s">
        <v>7</v>
      </c>
      <c r="G52" s="91" t="s">
        <v>156</v>
      </c>
      <c r="H52" s="91" t="s">
        <v>158</v>
      </c>
      <c r="I52" s="91" t="s">
        <v>164</v>
      </c>
      <c r="J52" s="91" t="s">
        <v>173</v>
      </c>
      <c r="K52" s="91" t="s">
        <v>229</v>
      </c>
    </row>
    <row r="53" spans="1:11" ht="27.6" x14ac:dyDescent="0.3">
      <c r="A53" s="89" t="s">
        <v>200</v>
      </c>
      <c r="B53" s="89">
        <v>2017</v>
      </c>
      <c r="C53" s="89" t="s">
        <v>233</v>
      </c>
      <c r="D53" s="89" t="s">
        <v>234</v>
      </c>
      <c r="E53" s="89" t="s">
        <v>15</v>
      </c>
      <c r="F53" s="89" t="s">
        <v>4</v>
      </c>
      <c r="G53" s="91"/>
      <c r="H53" s="89" t="s">
        <v>158</v>
      </c>
      <c r="I53" s="89" t="s">
        <v>163</v>
      </c>
      <c r="J53" s="89" t="s">
        <v>172</v>
      </c>
      <c r="K53" s="89" t="s">
        <v>175</v>
      </c>
    </row>
    <row r="54" spans="1:11" ht="41.4" x14ac:dyDescent="0.3">
      <c r="A54" s="89" t="s">
        <v>200</v>
      </c>
      <c r="B54" s="89">
        <v>2017</v>
      </c>
      <c r="C54" s="89" t="s">
        <v>100</v>
      </c>
      <c r="D54" s="89" t="s">
        <v>101</v>
      </c>
      <c r="E54" s="89" t="s">
        <v>14</v>
      </c>
      <c r="F54" s="89" t="s">
        <v>9</v>
      </c>
      <c r="G54" s="91"/>
      <c r="H54" s="89" t="s">
        <v>158</v>
      </c>
      <c r="I54" s="89" t="s">
        <v>164</v>
      </c>
      <c r="J54" s="89" t="s">
        <v>173</v>
      </c>
      <c r="K54" s="89" t="s">
        <v>176</v>
      </c>
    </row>
    <row r="55" spans="1:11" ht="27.6" x14ac:dyDescent="0.3">
      <c r="A55" s="89" t="s">
        <v>200</v>
      </c>
      <c r="B55" s="89">
        <v>2017</v>
      </c>
      <c r="C55" s="89" t="s">
        <v>103</v>
      </c>
      <c r="D55" s="89" t="s">
        <v>104</v>
      </c>
      <c r="E55" s="89" t="s">
        <v>15</v>
      </c>
      <c r="F55" s="89" t="s">
        <v>2</v>
      </c>
      <c r="G55" s="91"/>
      <c r="H55" s="89" t="s">
        <v>158</v>
      </c>
      <c r="I55" s="89" t="s">
        <v>164</v>
      </c>
      <c r="J55" s="89" t="s">
        <v>172</v>
      </c>
      <c r="K55" s="89" t="s">
        <v>178</v>
      </c>
    </row>
    <row r="56" spans="1:11" ht="16.2" customHeight="1" x14ac:dyDescent="0.3">
      <c r="A56" s="91" t="s">
        <v>200</v>
      </c>
      <c r="B56" s="91">
        <v>2017</v>
      </c>
      <c r="C56" s="91" t="s">
        <v>105</v>
      </c>
      <c r="D56" s="91" t="s">
        <v>106</v>
      </c>
      <c r="E56" s="91" t="s">
        <v>14</v>
      </c>
      <c r="F56" s="91" t="s">
        <v>6</v>
      </c>
      <c r="G56" s="91" t="s">
        <v>156</v>
      </c>
      <c r="H56" s="91" t="s">
        <v>158</v>
      </c>
      <c r="I56" s="91" t="s">
        <v>164</v>
      </c>
      <c r="J56" s="91" t="s">
        <v>172</v>
      </c>
      <c r="K56" s="91" t="s">
        <v>175</v>
      </c>
    </row>
    <row r="57" spans="1:11" ht="16.2" customHeight="1" x14ac:dyDescent="0.3">
      <c r="A57" s="89" t="s">
        <v>200</v>
      </c>
      <c r="B57" s="89">
        <v>2017</v>
      </c>
      <c r="C57" s="89" t="s">
        <v>277</v>
      </c>
      <c r="D57" s="89" t="s">
        <v>278</v>
      </c>
      <c r="E57" s="89" t="s">
        <v>14</v>
      </c>
      <c r="F57" s="89" t="s">
        <v>10</v>
      </c>
      <c r="G57" s="91"/>
      <c r="H57" s="89" t="s">
        <v>158</v>
      </c>
      <c r="I57" s="89" t="s">
        <v>163</v>
      </c>
      <c r="J57" s="89" t="s">
        <v>172</v>
      </c>
      <c r="K57" s="89" t="s">
        <v>175</v>
      </c>
    </row>
    <row r="58" spans="1:11" ht="16.2" customHeight="1" x14ac:dyDescent="0.3">
      <c r="A58" s="89" t="s">
        <v>200</v>
      </c>
      <c r="B58" s="89">
        <v>2017</v>
      </c>
      <c r="C58" s="89" t="s">
        <v>230</v>
      </c>
      <c r="D58" s="89" t="s">
        <v>231</v>
      </c>
      <c r="E58" s="89" t="s">
        <v>15</v>
      </c>
      <c r="F58" s="89" t="s">
        <v>3</v>
      </c>
      <c r="G58" s="91"/>
      <c r="H58" s="89" t="s">
        <v>158</v>
      </c>
      <c r="I58" s="89" t="s">
        <v>163</v>
      </c>
      <c r="J58" s="89" t="s">
        <v>172</v>
      </c>
      <c r="K58" s="89" t="s">
        <v>174</v>
      </c>
    </row>
    <row r="59" spans="1:11" ht="16.2" customHeight="1" x14ac:dyDescent="0.3">
      <c r="A59" s="89" t="s">
        <v>200</v>
      </c>
      <c r="B59" s="89">
        <v>2017</v>
      </c>
      <c r="C59" s="89" t="s">
        <v>261</v>
      </c>
      <c r="D59" s="89" t="s">
        <v>265</v>
      </c>
      <c r="E59" s="89" t="s">
        <v>14</v>
      </c>
      <c r="F59" s="89" t="s">
        <v>8</v>
      </c>
      <c r="G59" s="91"/>
      <c r="H59" s="89" t="s">
        <v>158</v>
      </c>
      <c r="I59" s="89" t="s">
        <v>163</v>
      </c>
      <c r="J59" s="89" t="s">
        <v>171</v>
      </c>
      <c r="K59" s="89" t="s">
        <v>174</v>
      </c>
    </row>
    <row r="60" spans="1:11" ht="16.2" customHeight="1" x14ac:dyDescent="0.3">
      <c r="A60" s="89" t="s">
        <v>200</v>
      </c>
      <c r="B60" s="89">
        <v>2017</v>
      </c>
      <c r="C60" s="89" t="s">
        <v>245</v>
      </c>
      <c r="D60" s="89" t="s">
        <v>246</v>
      </c>
      <c r="E60" s="89" t="s">
        <v>15</v>
      </c>
      <c r="F60" s="89" t="s">
        <v>153</v>
      </c>
      <c r="G60" s="91"/>
      <c r="H60" s="89" t="s">
        <v>158</v>
      </c>
      <c r="I60" s="89" t="s">
        <v>163</v>
      </c>
      <c r="J60" s="89" t="s">
        <v>172</v>
      </c>
      <c r="K60" s="89" t="s">
        <v>174</v>
      </c>
    </row>
    <row r="61" spans="1:11" ht="16.2" customHeight="1" x14ac:dyDescent="0.3">
      <c r="A61" s="91" t="s">
        <v>200</v>
      </c>
      <c r="B61" s="91">
        <v>2017</v>
      </c>
      <c r="C61" s="91" t="s">
        <v>107</v>
      </c>
      <c r="D61" s="91" t="s">
        <v>108</v>
      </c>
      <c r="E61" s="91" t="s">
        <v>14</v>
      </c>
      <c r="F61" s="91" t="s">
        <v>2</v>
      </c>
      <c r="G61" s="91" t="s">
        <v>156</v>
      </c>
      <c r="H61" s="91" t="s">
        <v>158</v>
      </c>
      <c r="I61" s="91" t="s">
        <v>164</v>
      </c>
      <c r="J61" s="91" t="s">
        <v>172</v>
      </c>
      <c r="K61" s="91" t="s">
        <v>174</v>
      </c>
    </row>
    <row r="62" spans="1:11" ht="16.2" customHeight="1" x14ac:dyDescent="0.3">
      <c r="A62" s="89" t="s">
        <v>200</v>
      </c>
      <c r="B62" s="89">
        <v>2017</v>
      </c>
      <c r="C62" s="89" t="s">
        <v>207</v>
      </c>
      <c r="D62" s="89" t="s">
        <v>208</v>
      </c>
      <c r="E62" s="89" t="s">
        <v>14</v>
      </c>
      <c r="F62" s="89" t="s">
        <v>0</v>
      </c>
      <c r="G62" s="91"/>
      <c r="H62" s="89" t="s">
        <v>158</v>
      </c>
      <c r="I62" s="89" t="s">
        <v>163</v>
      </c>
      <c r="J62" s="89" t="s">
        <v>172</v>
      </c>
      <c r="K62" s="89" t="s">
        <v>175</v>
      </c>
    </row>
    <row r="63" spans="1:11" ht="16.2" customHeight="1" x14ac:dyDescent="0.3">
      <c r="A63" s="89" t="s">
        <v>200</v>
      </c>
      <c r="B63" s="89">
        <v>2017</v>
      </c>
      <c r="C63" s="89" t="s">
        <v>109</v>
      </c>
      <c r="D63" s="89" t="s">
        <v>110</v>
      </c>
      <c r="E63" s="89" t="s">
        <v>14</v>
      </c>
      <c r="F63" s="89" t="s">
        <v>7</v>
      </c>
      <c r="G63" s="91"/>
      <c r="H63" s="89" t="s">
        <v>158</v>
      </c>
      <c r="I63" s="89" t="s">
        <v>164</v>
      </c>
      <c r="J63" s="89" t="s">
        <v>173</v>
      </c>
      <c r="K63" s="89" t="s">
        <v>175</v>
      </c>
    </row>
    <row r="64" spans="1:11" ht="16.2" customHeight="1" x14ac:dyDescent="0.3">
      <c r="A64" s="91" t="s">
        <v>200</v>
      </c>
      <c r="B64" s="91">
        <v>2017</v>
      </c>
      <c r="C64" s="91" t="s">
        <v>111</v>
      </c>
      <c r="D64" s="91" t="s">
        <v>112</v>
      </c>
      <c r="E64" s="91" t="s">
        <v>15</v>
      </c>
      <c r="F64" s="91" t="s">
        <v>8</v>
      </c>
      <c r="G64" s="91" t="s">
        <v>154</v>
      </c>
      <c r="H64" s="91" t="s">
        <v>158</v>
      </c>
      <c r="I64" s="91" t="s">
        <v>164</v>
      </c>
      <c r="J64" s="91" t="s">
        <v>172</v>
      </c>
      <c r="K64" s="91" t="s">
        <v>174</v>
      </c>
    </row>
    <row r="65" spans="1:11" s="95" customFormat="1" ht="16.2" customHeight="1" x14ac:dyDescent="0.3">
      <c r="A65" s="93" t="s">
        <v>200</v>
      </c>
      <c r="B65" s="93">
        <v>2017</v>
      </c>
      <c r="C65" s="93" t="s">
        <v>113</v>
      </c>
      <c r="D65" s="93" t="s">
        <v>114</v>
      </c>
      <c r="E65" s="93" t="s">
        <v>15</v>
      </c>
      <c r="F65" s="93" t="s">
        <v>153</v>
      </c>
      <c r="G65" s="93" t="s">
        <v>157</v>
      </c>
      <c r="H65" s="93" t="s">
        <v>158</v>
      </c>
      <c r="I65" s="93" t="s">
        <v>164</v>
      </c>
      <c r="J65" s="93" t="s">
        <v>171</v>
      </c>
      <c r="K65" s="93" t="s">
        <v>175</v>
      </c>
    </row>
    <row r="66" spans="1:11" ht="16.2" customHeight="1" x14ac:dyDescent="0.3">
      <c r="A66" s="89" t="s">
        <v>200</v>
      </c>
      <c r="B66" s="89">
        <v>2017</v>
      </c>
      <c r="C66" s="89" t="s">
        <v>247</v>
      </c>
      <c r="D66" s="89" t="s">
        <v>248</v>
      </c>
      <c r="E66" s="89" t="s">
        <v>15</v>
      </c>
      <c r="F66" s="90" t="s">
        <v>153</v>
      </c>
      <c r="G66" s="91"/>
      <c r="H66" s="89" t="s">
        <v>158</v>
      </c>
      <c r="I66" s="89" t="s">
        <v>164</v>
      </c>
      <c r="J66" s="89" t="s">
        <v>172</v>
      </c>
      <c r="K66" s="89" t="s">
        <v>174</v>
      </c>
    </row>
    <row r="67" spans="1:11" ht="16.2" customHeight="1" x14ac:dyDescent="0.3">
      <c r="A67" s="89" t="s">
        <v>200</v>
      </c>
      <c r="B67" s="89">
        <v>2017</v>
      </c>
      <c r="C67" s="89" t="s">
        <v>211</v>
      </c>
      <c r="D67" s="89" t="s">
        <v>212</v>
      </c>
      <c r="E67" s="89" t="s">
        <v>15</v>
      </c>
      <c r="F67" s="89" t="s">
        <v>12</v>
      </c>
      <c r="G67" s="91"/>
      <c r="H67" s="89" t="s">
        <v>158</v>
      </c>
      <c r="I67" s="89" t="s">
        <v>163</v>
      </c>
      <c r="J67" s="89" t="s">
        <v>173</v>
      </c>
      <c r="K67" s="89" t="s">
        <v>175</v>
      </c>
    </row>
    <row r="68" spans="1:11" ht="16.2" customHeight="1" x14ac:dyDescent="0.3">
      <c r="A68" s="89" t="s">
        <v>200</v>
      </c>
      <c r="B68" s="89">
        <v>2017</v>
      </c>
      <c r="C68" s="89" t="s">
        <v>115</v>
      </c>
      <c r="D68" s="89" t="s">
        <v>116</v>
      </c>
      <c r="E68" s="89" t="s">
        <v>14</v>
      </c>
      <c r="F68" s="89" t="s">
        <v>3</v>
      </c>
      <c r="G68" s="91"/>
      <c r="H68" s="89" t="s">
        <v>159</v>
      </c>
      <c r="I68" s="89" t="s">
        <v>164</v>
      </c>
      <c r="J68" s="89" t="s">
        <v>173</v>
      </c>
      <c r="K68" s="89" t="s">
        <v>174</v>
      </c>
    </row>
    <row r="69" spans="1:11" ht="16.2" customHeight="1" x14ac:dyDescent="0.3">
      <c r="A69" s="89" t="s">
        <v>200</v>
      </c>
      <c r="B69" s="89">
        <v>2017</v>
      </c>
      <c r="C69" s="89" t="s">
        <v>117</v>
      </c>
      <c r="D69" s="89" t="s">
        <v>118</v>
      </c>
      <c r="E69" s="89" t="s">
        <v>14</v>
      </c>
      <c r="F69" s="89" t="s">
        <v>2</v>
      </c>
      <c r="G69" s="91"/>
      <c r="H69" s="89" t="s">
        <v>158</v>
      </c>
      <c r="I69" s="89" t="s">
        <v>164</v>
      </c>
      <c r="J69" s="89" t="s">
        <v>171</v>
      </c>
      <c r="K69" s="89" t="s">
        <v>174</v>
      </c>
    </row>
    <row r="70" spans="1:11" ht="16.2" customHeight="1" x14ac:dyDescent="0.3">
      <c r="A70" s="91" t="s">
        <v>200</v>
      </c>
      <c r="B70" s="91">
        <v>2017</v>
      </c>
      <c r="C70" s="91" t="s">
        <v>119</v>
      </c>
      <c r="D70" s="91" t="s">
        <v>120</v>
      </c>
      <c r="E70" s="91" t="s">
        <v>15</v>
      </c>
      <c r="F70" s="91" t="s">
        <v>3</v>
      </c>
      <c r="G70" s="91" t="s">
        <v>156</v>
      </c>
      <c r="H70" s="91" t="s">
        <v>158</v>
      </c>
      <c r="I70" s="91" t="s">
        <v>164</v>
      </c>
      <c r="J70" s="91" t="s">
        <v>172</v>
      </c>
      <c r="K70" s="91" t="s">
        <v>174</v>
      </c>
    </row>
    <row r="71" spans="1:11" ht="16.2" customHeight="1" x14ac:dyDescent="0.3">
      <c r="A71" s="89" t="s">
        <v>200</v>
      </c>
      <c r="B71" s="89">
        <v>2017</v>
      </c>
      <c r="C71" s="89" t="s">
        <v>121</v>
      </c>
      <c r="D71" s="89" t="s">
        <v>122</v>
      </c>
      <c r="E71" s="89" t="s">
        <v>14</v>
      </c>
      <c r="F71" s="89" t="s">
        <v>7</v>
      </c>
      <c r="G71" s="91"/>
      <c r="H71" s="89" t="s">
        <v>158</v>
      </c>
      <c r="I71" s="89" t="s">
        <v>164</v>
      </c>
      <c r="J71" s="89" t="s">
        <v>171</v>
      </c>
      <c r="K71" s="89" t="s">
        <v>174</v>
      </c>
    </row>
    <row r="72" spans="1:11" ht="16.2" customHeight="1" x14ac:dyDescent="0.3">
      <c r="A72" s="89" t="s">
        <v>200</v>
      </c>
      <c r="B72" s="89">
        <v>2017</v>
      </c>
      <c r="C72" s="89" t="s">
        <v>123</v>
      </c>
      <c r="D72" s="89" t="s">
        <v>124</v>
      </c>
      <c r="E72" s="89" t="s">
        <v>15</v>
      </c>
      <c r="F72" s="89" t="s">
        <v>4</v>
      </c>
      <c r="G72" s="91"/>
      <c r="H72" s="89" t="s">
        <v>158</v>
      </c>
      <c r="I72" s="89" t="s">
        <v>164</v>
      </c>
      <c r="J72" s="89" t="s">
        <v>172</v>
      </c>
      <c r="K72" s="89" t="s">
        <v>175</v>
      </c>
    </row>
    <row r="73" spans="1:11" ht="16.2" customHeight="1" x14ac:dyDescent="0.3">
      <c r="A73" s="89" t="s">
        <v>200</v>
      </c>
      <c r="B73" s="89">
        <v>2017</v>
      </c>
      <c r="C73" s="89" t="s">
        <v>249</v>
      </c>
      <c r="D73" s="89" t="s">
        <v>250</v>
      </c>
      <c r="E73" s="91" t="s">
        <v>15</v>
      </c>
      <c r="F73" s="89" t="s">
        <v>153</v>
      </c>
      <c r="G73" s="91"/>
      <c r="H73" s="89" t="s">
        <v>158</v>
      </c>
      <c r="I73" s="89" t="s">
        <v>163</v>
      </c>
      <c r="J73" s="89" t="s">
        <v>172</v>
      </c>
      <c r="K73" s="89" t="s">
        <v>175</v>
      </c>
    </row>
    <row r="74" spans="1:11" ht="16.2" customHeight="1" x14ac:dyDescent="0.3">
      <c r="A74" s="91" t="s">
        <v>200</v>
      </c>
      <c r="B74" s="91">
        <v>2017</v>
      </c>
      <c r="C74" s="91" t="s">
        <v>125</v>
      </c>
      <c r="D74" s="91" t="s">
        <v>126</v>
      </c>
      <c r="E74" s="91" t="s">
        <v>15</v>
      </c>
      <c r="F74" s="91" t="s">
        <v>9</v>
      </c>
      <c r="G74" s="91" t="s">
        <v>156</v>
      </c>
      <c r="H74" s="91" t="s">
        <v>158</v>
      </c>
      <c r="I74" s="91" t="s">
        <v>164</v>
      </c>
      <c r="J74" s="91" t="s">
        <v>173</v>
      </c>
      <c r="K74" s="91" t="s">
        <v>174</v>
      </c>
    </row>
    <row r="75" spans="1:11" ht="16.2" customHeight="1" x14ac:dyDescent="0.3">
      <c r="A75" s="89" t="s">
        <v>200</v>
      </c>
      <c r="B75" s="89">
        <v>2017</v>
      </c>
      <c r="C75" s="89" t="s">
        <v>127</v>
      </c>
      <c r="D75" s="89" t="s">
        <v>128</v>
      </c>
      <c r="E75" s="89" t="s">
        <v>15</v>
      </c>
      <c r="F75" s="89" t="s">
        <v>153</v>
      </c>
      <c r="G75" s="91"/>
      <c r="H75" s="89" t="s">
        <v>158</v>
      </c>
      <c r="I75" s="89" t="s">
        <v>164</v>
      </c>
      <c r="J75" s="89" t="s">
        <v>173</v>
      </c>
      <c r="K75" s="89" t="s">
        <v>175</v>
      </c>
    </row>
    <row r="76" spans="1:11" ht="16.2" customHeight="1" x14ac:dyDescent="0.3">
      <c r="A76" s="89" t="s">
        <v>200</v>
      </c>
      <c r="B76" s="89">
        <v>2017</v>
      </c>
      <c r="C76" s="89" t="s">
        <v>65</v>
      </c>
      <c r="D76" s="89" t="s">
        <v>251</v>
      </c>
      <c r="E76" s="89" t="s">
        <v>15</v>
      </c>
      <c r="F76" s="89" t="s">
        <v>153</v>
      </c>
      <c r="G76" s="91"/>
      <c r="H76" s="89" t="s">
        <v>158</v>
      </c>
      <c r="I76" s="89" t="s">
        <v>163</v>
      </c>
      <c r="J76" s="89" t="s">
        <v>173</v>
      </c>
      <c r="K76" s="89" t="s">
        <v>175</v>
      </c>
    </row>
    <row r="77" spans="1:11" ht="16.2" customHeight="1" x14ac:dyDescent="0.3">
      <c r="A77" s="89" t="s">
        <v>200</v>
      </c>
      <c r="B77" s="89">
        <v>2017</v>
      </c>
      <c r="C77" s="89" t="s">
        <v>273</v>
      </c>
      <c r="D77" s="89" t="s">
        <v>129</v>
      </c>
      <c r="E77" s="89" t="s">
        <v>15</v>
      </c>
      <c r="F77" s="89" t="s">
        <v>9</v>
      </c>
      <c r="G77" s="91" t="s">
        <v>155</v>
      </c>
      <c r="H77" s="89" t="s">
        <v>158</v>
      </c>
      <c r="I77" s="89" t="s">
        <v>164</v>
      </c>
      <c r="J77" s="89" t="s">
        <v>173</v>
      </c>
      <c r="K77" s="89" t="s">
        <v>174</v>
      </c>
    </row>
    <row r="78" spans="1:11" ht="16.2" customHeight="1" x14ac:dyDescent="0.3">
      <c r="A78" s="91" t="s">
        <v>200</v>
      </c>
      <c r="B78" s="91">
        <v>2017</v>
      </c>
      <c r="C78" s="91" t="s">
        <v>130</v>
      </c>
      <c r="D78" s="91" t="s">
        <v>131</v>
      </c>
      <c r="E78" s="91" t="s">
        <v>14</v>
      </c>
      <c r="F78" s="91" t="s">
        <v>4</v>
      </c>
      <c r="G78" s="91" t="s">
        <v>156</v>
      </c>
      <c r="H78" s="91" t="s">
        <v>158</v>
      </c>
      <c r="I78" s="91" t="s">
        <v>164</v>
      </c>
      <c r="J78" s="91" t="s">
        <v>172</v>
      </c>
      <c r="K78" s="91" t="s">
        <v>174</v>
      </c>
    </row>
    <row r="79" spans="1:11" ht="16.2" customHeight="1" x14ac:dyDescent="0.3">
      <c r="A79" s="89" t="s">
        <v>200</v>
      </c>
      <c r="B79" s="89">
        <v>2017</v>
      </c>
      <c r="C79" s="89" t="s">
        <v>132</v>
      </c>
      <c r="D79" s="89" t="s">
        <v>133</v>
      </c>
      <c r="E79" s="89" t="s">
        <v>15</v>
      </c>
      <c r="F79" s="89" t="s">
        <v>2</v>
      </c>
      <c r="G79" s="91"/>
      <c r="H79" s="89" t="s">
        <v>158</v>
      </c>
      <c r="I79" s="89" t="s">
        <v>164</v>
      </c>
      <c r="J79" s="89" t="s">
        <v>172</v>
      </c>
      <c r="K79" s="89" t="s">
        <v>175</v>
      </c>
    </row>
    <row r="80" spans="1:11" ht="16.2" customHeight="1" x14ac:dyDescent="0.3">
      <c r="A80" s="89" t="s">
        <v>200</v>
      </c>
      <c r="B80" s="89">
        <v>2017</v>
      </c>
      <c r="C80" s="89" t="s">
        <v>217</v>
      </c>
      <c r="D80" s="89" t="s">
        <v>218</v>
      </c>
      <c r="E80" s="89" t="s">
        <v>15</v>
      </c>
      <c r="F80" s="89" t="s">
        <v>1</v>
      </c>
      <c r="G80" s="91"/>
      <c r="H80" s="89" t="s">
        <v>158</v>
      </c>
      <c r="I80" s="89" t="s">
        <v>163</v>
      </c>
      <c r="J80" s="89" t="s">
        <v>173</v>
      </c>
      <c r="K80" s="89" t="s">
        <v>174</v>
      </c>
    </row>
    <row r="81" spans="1:11" ht="16.2" customHeight="1" x14ac:dyDescent="0.3">
      <c r="A81" s="89" t="s">
        <v>200</v>
      </c>
      <c r="B81" s="89">
        <v>2017</v>
      </c>
      <c r="C81" s="89" t="s">
        <v>258</v>
      </c>
      <c r="D81" s="89" t="s">
        <v>259</v>
      </c>
      <c r="E81" s="89" t="s">
        <v>15</v>
      </c>
      <c r="F81" s="89" t="s">
        <v>7</v>
      </c>
      <c r="G81" s="91"/>
      <c r="H81" s="89" t="s">
        <v>158</v>
      </c>
      <c r="I81" s="89" t="s">
        <v>163</v>
      </c>
      <c r="J81" s="89" t="s">
        <v>172</v>
      </c>
      <c r="K81" s="89" t="s">
        <v>174</v>
      </c>
    </row>
    <row r="82" spans="1:11" ht="16.2" customHeight="1" x14ac:dyDescent="0.3">
      <c r="A82" s="89" t="s">
        <v>200</v>
      </c>
      <c r="B82" s="89">
        <v>2017</v>
      </c>
      <c r="C82" s="89" t="s">
        <v>204</v>
      </c>
      <c r="D82" s="89" t="s">
        <v>222</v>
      </c>
      <c r="E82" s="89" t="s">
        <v>15</v>
      </c>
      <c r="F82" s="89" t="s">
        <v>2</v>
      </c>
      <c r="G82" s="91"/>
      <c r="H82" s="89" t="s">
        <v>158</v>
      </c>
      <c r="I82" s="89" t="s">
        <v>163</v>
      </c>
      <c r="J82" s="89" t="s">
        <v>173</v>
      </c>
      <c r="K82" s="89" t="s">
        <v>174</v>
      </c>
    </row>
    <row r="83" spans="1:11" ht="16.2" customHeight="1" x14ac:dyDescent="0.3">
      <c r="A83" s="89" t="s">
        <v>200</v>
      </c>
      <c r="B83" s="89">
        <v>2017</v>
      </c>
      <c r="C83" s="89" t="s">
        <v>134</v>
      </c>
      <c r="D83" s="89" t="s">
        <v>135</v>
      </c>
      <c r="E83" s="89" t="s">
        <v>15</v>
      </c>
      <c r="F83" s="89" t="s">
        <v>4</v>
      </c>
      <c r="G83" s="91"/>
      <c r="H83" s="89" t="s">
        <v>158</v>
      </c>
      <c r="I83" s="89" t="s">
        <v>164</v>
      </c>
      <c r="J83" s="89" t="s">
        <v>172</v>
      </c>
      <c r="K83" s="89" t="s">
        <v>175</v>
      </c>
    </row>
    <row r="84" spans="1:11" ht="16.2" customHeight="1" x14ac:dyDescent="0.3">
      <c r="A84" s="91" t="s">
        <v>200</v>
      </c>
      <c r="B84" s="91">
        <v>2017</v>
      </c>
      <c r="C84" s="91" t="s">
        <v>136</v>
      </c>
      <c r="D84" s="91" t="s">
        <v>137</v>
      </c>
      <c r="E84" s="91" t="s">
        <v>15</v>
      </c>
      <c r="F84" s="91" t="s">
        <v>10</v>
      </c>
      <c r="G84" s="91" t="s">
        <v>154</v>
      </c>
      <c r="H84" s="91" t="s">
        <v>158</v>
      </c>
      <c r="I84" s="91" t="s">
        <v>164</v>
      </c>
      <c r="J84" s="91" t="s">
        <v>172</v>
      </c>
      <c r="K84" s="91" t="s">
        <v>175</v>
      </c>
    </row>
    <row r="85" spans="1:11" ht="16.2" customHeight="1" x14ac:dyDescent="0.3">
      <c r="A85" s="89" t="s">
        <v>200</v>
      </c>
      <c r="B85" s="89">
        <v>2017</v>
      </c>
      <c r="C85" s="89" t="s">
        <v>252</v>
      </c>
      <c r="D85" s="89" t="s">
        <v>253</v>
      </c>
      <c r="E85" s="89" t="s">
        <v>15</v>
      </c>
      <c r="F85" s="89" t="s">
        <v>153</v>
      </c>
      <c r="G85" s="91"/>
      <c r="H85" s="89" t="s">
        <v>158</v>
      </c>
      <c r="I85" s="89" t="s">
        <v>163</v>
      </c>
      <c r="J85" s="89" t="s">
        <v>172</v>
      </c>
      <c r="K85" s="89" t="s">
        <v>174</v>
      </c>
    </row>
    <row r="86" spans="1:11" ht="16.2" customHeight="1" x14ac:dyDescent="0.3">
      <c r="A86" s="89" t="s">
        <v>200</v>
      </c>
      <c r="B86" s="89">
        <v>2017</v>
      </c>
      <c r="C86" s="89" t="s">
        <v>71</v>
      </c>
      <c r="D86" s="89" t="s">
        <v>274</v>
      </c>
      <c r="E86" s="89" t="s">
        <v>14</v>
      </c>
      <c r="F86" s="89" t="s">
        <v>9</v>
      </c>
      <c r="G86" s="91"/>
      <c r="H86" s="89" t="s">
        <v>158</v>
      </c>
      <c r="I86" s="89" t="s">
        <v>163</v>
      </c>
      <c r="J86" s="89" t="s">
        <v>173</v>
      </c>
      <c r="K86" s="89" t="s">
        <v>175</v>
      </c>
    </row>
    <row r="87" spans="1:11" ht="16.2" customHeight="1" x14ac:dyDescent="0.3">
      <c r="A87" s="91" t="s">
        <v>200</v>
      </c>
      <c r="B87" s="91">
        <v>2017</v>
      </c>
      <c r="C87" s="91" t="s">
        <v>138</v>
      </c>
      <c r="D87" s="91" t="s">
        <v>139</v>
      </c>
      <c r="E87" s="91" t="s">
        <v>15</v>
      </c>
      <c r="F87" s="91" t="s">
        <v>2</v>
      </c>
      <c r="G87" s="91" t="s">
        <v>154</v>
      </c>
      <c r="H87" s="91" t="s">
        <v>158</v>
      </c>
      <c r="I87" s="91" t="s">
        <v>164</v>
      </c>
      <c r="J87" s="91" t="s">
        <v>172</v>
      </c>
      <c r="K87" s="91" t="s">
        <v>174</v>
      </c>
    </row>
    <row r="88" spans="1:11" ht="16.2" customHeight="1" x14ac:dyDescent="0.3">
      <c r="A88" s="89" t="s">
        <v>200</v>
      </c>
      <c r="B88" s="89">
        <v>2017</v>
      </c>
      <c r="C88" s="89" t="s">
        <v>219</v>
      </c>
      <c r="D88" s="89" t="s">
        <v>220</v>
      </c>
      <c r="E88" s="89" t="s">
        <v>14</v>
      </c>
      <c r="F88" s="89" t="s">
        <v>1</v>
      </c>
      <c r="G88" s="91"/>
      <c r="H88" s="89" t="s">
        <v>158</v>
      </c>
      <c r="I88" s="89" t="s">
        <v>163</v>
      </c>
      <c r="J88" s="89" t="s">
        <v>172</v>
      </c>
      <c r="K88" s="89" t="s">
        <v>175</v>
      </c>
    </row>
    <row r="89" spans="1:11" ht="16.2" customHeight="1" x14ac:dyDescent="0.3">
      <c r="A89" s="91" t="s">
        <v>200</v>
      </c>
      <c r="B89" s="91">
        <v>2017</v>
      </c>
      <c r="C89" s="91" t="s">
        <v>140</v>
      </c>
      <c r="D89" s="91" t="s">
        <v>141</v>
      </c>
      <c r="E89" s="91" t="s">
        <v>15</v>
      </c>
      <c r="F89" s="91" t="s">
        <v>3</v>
      </c>
      <c r="G89" s="91" t="s">
        <v>154</v>
      </c>
      <c r="H89" s="91" t="s">
        <v>158</v>
      </c>
      <c r="I89" s="91" t="s">
        <v>164</v>
      </c>
      <c r="J89" s="91" t="s">
        <v>172</v>
      </c>
      <c r="K89" s="91" t="s">
        <v>175</v>
      </c>
    </row>
    <row r="90" spans="1:11" s="95" customFormat="1" ht="16.2" customHeight="1" x14ac:dyDescent="0.3">
      <c r="A90" s="93" t="s">
        <v>200</v>
      </c>
      <c r="B90" s="93">
        <v>2017</v>
      </c>
      <c r="C90" s="93" t="s">
        <v>102</v>
      </c>
      <c r="D90" s="93" t="s">
        <v>142</v>
      </c>
      <c r="E90" s="93" t="s">
        <v>14</v>
      </c>
      <c r="F90" s="93" t="s">
        <v>153</v>
      </c>
      <c r="G90" s="93" t="s">
        <v>157</v>
      </c>
      <c r="H90" s="93" t="s">
        <v>158</v>
      </c>
      <c r="I90" s="93" t="s">
        <v>164</v>
      </c>
      <c r="J90" s="93" t="s">
        <v>172</v>
      </c>
      <c r="K90" s="93" t="s">
        <v>175</v>
      </c>
    </row>
    <row r="91" spans="1:11" ht="16.2" customHeight="1" x14ac:dyDescent="0.3">
      <c r="A91" s="89" t="s">
        <v>200</v>
      </c>
      <c r="B91" s="89">
        <v>2017</v>
      </c>
      <c r="C91" s="89" t="s">
        <v>221</v>
      </c>
      <c r="D91" s="89" t="s">
        <v>143</v>
      </c>
      <c r="E91" s="89" t="s">
        <v>15</v>
      </c>
      <c r="F91" s="89" t="s">
        <v>1</v>
      </c>
      <c r="G91" s="91"/>
      <c r="H91" s="89" t="s">
        <v>158</v>
      </c>
      <c r="I91" s="89" t="s">
        <v>164</v>
      </c>
      <c r="J91" s="89" t="s">
        <v>172</v>
      </c>
      <c r="K91" s="89" t="s">
        <v>174</v>
      </c>
    </row>
    <row r="92" spans="1:11" ht="16.2" customHeight="1" x14ac:dyDescent="0.3">
      <c r="A92" s="89" t="s">
        <v>200</v>
      </c>
      <c r="B92" s="89">
        <v>2017</v>
      </c>
      <c r="C92" s="89" t="s">
        <v>83</v>
      </c>
      <c r="D92" s="89" t="s">
        <v>266</v>
      </c>
      <c r="E92" s="89" t="s">
        <v>15</v>
      </c>
      <c r="F92" s="89" t="s">
        <v>8</v>
      </c>
      <c r="G92" s="91"/>
      <c r="H92" s="89" t="s">
        <v>158</v>
      </c>
      <c r="I92" s="89" t="s">
        <v>163</v>
      </c>
      <c r="J92" s="89" t="s">
        <v>173</v>
      </c>
      <c r="K92" s="89" t="s">
        <v>174</v>
      </c>
    </row>
    <row r="93" spans="1:11" ht="16.2" customHeight="1" x14ac:dyDescent="0.3">
      <c r="A93" s="89" t="s">
        <v>200</v>
      </c>
      <c r="B93" s="89">
        <v>2017</v>
      </c>
      <c r="C93" s="89" t="s">
        <v>223</v>
      </c>
      <c r="D93" s="89" t="s">
        <v>224</v>
      </c>
      <c r="E93" s="89" t="s">
        <v>15</v>
      </c>
      <c r="F93" s="89" t="s">
        <v>2</v>
      </c>
      <c r="G93" s="91"/>
      <c r="H93" s="89" t="s">
        <v>158</v>
      </c>
      <c r="I93" s="89" t="s">
        <v>163</v>
      </c>
      <c r="J93" s="89" t="s">
        <v>172</v>
      </c>
      <c r="K93" s="89" t="s">
        <v>174</v>
      </c>
    </row>
    <row r="94" spans="1:11" ht="16.2" customHeight="1" x14ac:dyDescent="0.3">
      <c r="A94" s="89" t="s">
        <v>200</v>
      </c>
      <c r="B94" s="89">
        <v>2017</v>
      </c>
      <c r="C94" s="89" t="s">
        <v>279</v>
      </c>
      <c r="D94" s="89" t="s">
        <v>280</v>
      </c>
      <c r="E94" s="89" t="s">
        <v>15</v>
      </c>
      <c r="F94" s="89" t="s">
        <v>10</v>
      </c>
      <c r="G94" s="91"/>
      <c r="H94" s="89" t="s">
        <v>158</v>
      </c>
      <c r="I94" s="89" t="s">
        <v>163</v>
      </c>
      <c r="J94" s="89" t="s">
        <v>172</v>
      </c>
      <c r="K94" s="89" t="s">
        <v>175</v>
      </c>
    </row>
    <row r="95" spans="1:11" ht="16.2" customHeight="1" x14ac:dyDescent="0.3">
      <c r="A95" s="91" t="s">
        <v>200</v>
      </c>
      <c r="B95" s="91">
        <v>2017</v>
      </c>
      <c r="C95" s="91" t="s">
        <v>144</v>
      </c>
      <c r="D95" s="91" t="s">
        <v>145</v>
      </c>
      <c r="E95" s="91" t="s">
        <v>14</v>
      </c>
      <c r="F95" s="91" t="s">
        <v>12</v>
      </c>
      <c r="G95" s="91" t="s">
        <v>156</v>
      </c>
      <c r="H95" s="91" t="s">
        <v>158</v>
      </c>
      <c r="I95" s="91" t="s">
        <v>164</v>
      </c>
      <c r="J95" s="91" t="s">
        <v>173</v>
      </c>
      <c r="K95" s="91" t="s">
        <v>174</v>
      </c>
    </row>
    <row r="96" spans="1:11" ht="16.2" customHeight="1" x14ac:dyDescent="0.3">
      <c r="A96" s="89" t="s">
        <v>200</v>
      </c>
      <c r="B96" s="89">
        <v>2017</v>
      </c>
      <c r="C96" s="89" t="s">
        <v>209</v>
      </c>
      <c r="D96" s="89" t="s">
        <v>210</v>
      </c>
      <c r="E96" s="89" t="s">
        <v>15</v>
      </c>
      <c r="F96" s="89" t="s">
        <v>0</v>
      </c>
      <c r="G96" s="91"/>
      <c r="H96" s="89" t="s">
        <v>158</v>
      </c>
      <c r="I96" s="89" t="s">
        <v>163</v>
      </c>
      <c r="J96" s="89" t="s">
        <v>173</v>
      </c>
      <c r="K96" s="89" t="s">
        <v>175</v>
      </c>
    </row>
    <row r="97" spans="1:11" ht="16.2" customHeight="1" x14ac:dyDescent="0.3">
      <c r="A97" s="89" t="s">
        <v>200</v>
      </c>
      <c r="B97" s="89">
        <v>2017</v>
      </c>
      <c r="C97" s="89" t="s">
        <v>281</v>
      </c>
      <c r="D97" s="89" t="s">
        <v>282</v>
      </c>
      <c r="E97" s="89" t="s">
        <v>14</v>
      </c>
      <c r="F97" s="89" t="s">
        <v>10</v>
      </c>
      <c r="G97" s="91"/>
      <c r="H97" s="89" t="s">
        <v>158</v>
      </c>
      <c r="I97" s="89" t="s">
        <v>164</v>
      </c>
      <c r="J97" s="89" t="s">
        <v>173</v>
      </c>
      <c r="K97" s="89" t="s">
        <v>175</v>
      </c>
    </row>
    <row r="98" spans="1:11" ht="16.2" customHeight="1" x14ac:dyDescent="0.3">
      <c r="A98" s="91" t="s">
        <v>200</v>
      </c>
      <c r="B98" s="91">
        <v>2017</v>
      </c>
      <c r="C98" s="91" t="s">
        <v>88</v>
      </c>
      <c r="D98" s="91" t="s">
        <v>146</v>
      </c>
      <c r="E98" s="91" t="s">
        <v>15</v>
      </c>
      <c r="F98" s="91" t="s">
        <v>0</v>
      </c>
      <c r="G98" s="91" t="s">
        <v>154</v>
      </c>
      <c r="H98" s="91" t="s">
        <v>158</v>
      </c>
      <c r="I98" s="91" t="s">
        <v>164</v>
      </c>
      <c r="J98" s="91" t="s">
        <v>172</v>
      </c>
      <c r="K98" s="91" t="s">
        <v>175</v>
      </c>
    </row>
    <row r="99" spans="1:11" ht="16.2" customHeight="1" x14ac:dyDescent="0.3">
      <c r="A99" s="89" t="s">
        <v>200</v>
      </c>
      <c r="B99" s="89">
        <v>2017</v>
      </c>
      <c r="C99" s="89" t="s">
        <v>275</v>
      </c>
      <c r="D99" s="89" t="s">
        <v>276</v>
      </c>
      <c r="E99" s="89" t="s">
        <v>14</v>
      </c>
      <c r="F99" s="89" t="s">
        <v>9</v>
      </c>
      <c r="G99" s="91"/>
      <c r="H99" s="89" t="s">
        <v>158</v>
      </c>
      <c r="I99" s="89" t="s">
        <v>163</v>
      </c>
      <c r="J99" s="89" t="s">
        <v>173</v>
      </c>
      <c r="K99" s="89" t="s">
        <v>175</v>
      </c>
    </row>
    <row r="100" spans="1:11" ht="16.2" customHeight="1" x14ac:dyDescent="0.3">
      <c r="A100" s="91" t="s">
        <v>200</v>
      </c>
      <c r="B100" s="91">
        <v>2017</v>
      </c>
      <c r="C100" s="91" t="s">
        <v>147</v>
      </c>
      <c r="D100" s="91" t="s">
        <v>148</v>
      </c>
      <c r="E100" s="91" t="s">
        <v>14</v>
      </c>
      <c r="F100" s="91" t="s">
        <v>1</v>
      </c>
      <c r="G100" s="91" t="s">
        <v>156</v>
      </c>
      <c r="H100" s="91" t="s">
        <v>158</v>
      </c>
      <c r="I100" s="91" t="s">
        <v>213</v>
      </c>
      <c r="J100" s="91" t="s">
        <v>173</v>
      </c>
      <c r="K100" s="91" t="s">
        <v>175</v>
      </c>
    </row>
    <row r="101" spans="1:11" ht="16.2" customHeight="1" x14ac:dyDescent="0.3">
      <c r="A101" s="89" t="s">
        <v>200</v>
      </c>
      <c r="B101" s="89">
        <v>2017</v>
      </c>
      <c r="C101" s="89" t="s">
        <v>149</v>
      </c>
      <c r="D101" s="89" t="s">
        <v>150</v>
      </c>
      <c r="E101" s="89" t="s">
        <v>15</v>
      </c>
      <c r="F101" s="89" t="s">
        <v>2</v>
      </c>
      <c r="G101" s="91"/>
      <c r="H101" s="89" t="s">
        <v>158</v>
      </c>
      <c r="I101" s="89" t="s">
        <v>164</v>
      </c>
      <c r="J101" s="89" t="s">
        <v>172</v>
      </c>
      <c r="K101" s="89" t="s">
        <v>176</v>
      </c>
    </row>
    <row r="102" spans="1:11" ht="16.2" customHeight="1" x14ac:dyDescent="0.3">
      <c r="A102" s="91" t="s">
        <v>200</v>
      </c>
      <c r="B102" s="91">
        <v>2017</v>
      </c>
      <c r="C102" s="91" t="s">
        <v>151</v>
      </c>
      <c r="D102" s="91" t="s">
        <v>152</v>
      </c>
      <c r="E102" s="91" t="s">
        <v>15</v>
      </c>
      <c r="F102" s="91" t="s">
        <v>0</v>
      </c>
      <c r="G102" s="91" t="s">
        <v>156</v>
      </c>
      <c r="H102" s="91" t="s">
        <v>158</v>
      </c>
      <c r="I102" s="91" t="s">
        <v>164</v>
      </c>
      <c r="J102" s="91" t="s">
        <v>172</v>
      </c>
      <c r="K102" s="91" t="s">
        <v>175</v>
      </c>
    </row>
    <row r="103" spans="1:11" ht="16.2" customHeight="1" x14ac:dyDescent="0.3">
      <c r="A103" s="93" t="s">
        <v>200</v>
      </c>
      <c r="B103" s="93">
        <v>2017</v>
      </c>
      <c r="C103" s="93" t="s">
        <v>168</v>
      </c>
      <c r="D103" s="93" t="s">
        <v>169</v>
      </c>
      <c r="E103" s="93" t="s">
        <v>15</v>
      </c>
      <c r="F103" s="93" t="s">
        <v>153</v>
      </c>
      <c r="G103" s="93" t="s">
        <v>170</v>
      </c>
      <c r="H103" s="93" t="s">
        <v>158</v>
      </c>
      <c r="I103" s="93" t="s">
        <v>164</v>
      </c>
      <c r="J103" s="93" t="s">
        <v>172</v>
      </c>
      <c r="K103" s="93" t="s">
        <v>176</v>
      </c>
    </row>
    <row r="240" spans="1:1" x14ac:dyDescent="0.3">
      <c r="A240" s="94"/>
    </row>
  </sheetData>
  <autoFilter ref="A1:K102"/>
  <sortState ref="A2:AR356">
    <sortCondition ref="D2:D356"/>
    <sortCondition ref="C2:C356"/>
    <sortCondition ref="A2:A356"/>
  </sortState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Spring17</vt:lpstr>
      <vt:lpstr>Summer17</vt:lpstr>
      <vt:lpstr>Participants By Node</vt:lpstr>
      <vt:lpstr>Break Out</vt:lpstr>
      <vt:lpstr>CY17 Duplicates</vt:lpstr>
    </vt:vector>
  </TitlesOfParts>
  <Company>HPES ACES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jtindell</dc:creator>
  <cp:lastModifiedBy>jtindell</cp:lastModifiedBy>
  <cp:lastPrinted>2016-09-01T17:51:00Z</cp:lastPrinted>
  <dcterms:created xsi:type="dcterms:W3CDTF">2016-07-29T18:47:23Z</dcterms:created>
  <dcterms:modified xsi:type="dcterms:W3CDTF">2017-03-14T21:34:40Z</dcterms:modified>
</cp:coreProperties>
</file>