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lquick\Desktop\"/>
    </mc:Choice>
  </mc:AlternateContent>
  <bookViews>
    <workbookView xWindow="0" yWindow="0" windowWidth="25125" windowHeight="12000" activeTab="1"/>
  </bookViews>
  <sheets>
    <sheet name="Form" sheetId="3" r:id="rId1"/>
    <sheet name="Data" sheetId="2" r:id="rId2"/>
  </sheets>
  <definedNames>
    <definedName name="AdultHoodieColors">Data!$R$2:$R$18</definedName>
    <definedName name="AdultHoodieLColors">Data!$R$41:$R$42</definedName>
    <definedName name="AdultHoodieLogos">Data!$R$35:$R$36</definedName>
    <definedName name="AdultHoodiePrice">Data!$R$50</definedName>
    <definedName name="AdultHoodieSize">Data!$R$55:$R$62</definedName>
    <definedName name="AdultLSColors">Data!$H$2:$H$16</definedName>
    <definedName name="AdultLSLColors">Data!$H$41:$H$42</definedName>
    <definedName name="AdultLSLogos">Data!$H$35:$H$37</definedName>
    <definedName name="AdultLSPrice">Data!$H$50</definedName>
    <definedName name="AdultLSSize">Data!$H$55:$H$62</definedName>
    <definedName name="AdultSSColors">Data!$D$2:$D$26</definedName>
    <definedName name="AdultSSLColors">Data!$D$41:$D$42</definedName>
    <definedName name="AdultSSLogos">Data!$D$35:$D$37</definedName>
    <definedName name="AdultSSPrice">Data!$D$50</definedName>
    <definedName name="AdultSSSize">Data!$D$55:$D$62</definedName>
    <definedName name="BaseballTeeColors">Data!$L$2:$L$22</definedName>
    <definedName name="BaseballTeeLColors">Data!$L$41:$L$42</definedName>
    <definedName name="BaseballTeeLogos">Data!$L$35:$L$37</definedName>
    <definedName name="BaseballTeePrice">Data!$L$50</definedName>
    <definedName name="BaseballTeeSize">Data!$L$55:$L$60</definedName>
    <definedName name="BeanieColors">Data!$AB$2:$AB$15</definedName>
    <definedName name="BeanieLColors">Data!$AB$41:$AB$42</definedName>
    <definedName name="BeanieLogos">Data!$AB$35</definedName>
    <definedName name="BeaniePrice">Data!$AB$50</definedName>
    <definedName name="BeanieSize">Data!$AB$55</definedName>
    <definedName name="BellaSweatshirtColors">Data!$U$2:$U$12</definedName>
    <definedName name="BellaSweatshirtLColors">Data!$U$41:$U$42</definedName>
    <definedName name="BellaSweatshirtLogos">Data!$U$35:$U$37</definedName>
    <definedName name="BellaSweatshirtPrice">Data!$U$50</definedName>
    <definedName name="BellaSweatshirtSize">Data!$U$55:$U$60</definedName>
    <definedName name="Blank">Data!$C$50</definedName>
    <definedName name="CinchPackColors">Data!$W$2:$W$17</definedName>
    <definedName name="CinchPackLColors">Data!$W$41:$W$42</definedName>
    <definedName name="CinchPackLogos">Data!$W$35</definedName>
    <definedName name="CinchPackPrice">Data!$W$50</definedName>
    <definedName name="CinchPackSize">Data!$W$55</definedName>
    <definedName name="DayToteColors">Data!$Y$2:$Y$8</definedName>
    <definedName name="DayToteLColors">Data!$Y$41</definedName>
    <definedName name="DayToteLogos">Data!$Y$35:$Y$37</definedName>
    <definedName name="DayTotePrice">Data!$Y$50</definedName>
    <definedName name="DayToteSize">Data!$Y$55</definedName>
    <definedName name="GPoloColors">Data!$N$2:$N$8</definedName>
    <definedName name="GPoloLColors">Data!$N$41:$N$42</definedName>
    <definedName name="GPoloLogos">Data!$N$35</definedName>
    <definedName name="GPoloPrice">Data!$N$50</definedName>
    <definedName name="GPoloSize">Data!$N$55:$N$60</definedName>
    <definedName name="GroceryToteColors">Data!$X$2</definedName>
    <definedName name="GroceryToteLColors">Data!$X$41</definedName>
    <definedName name="GroceryToteLogos">Data!$X$35:$X$37</definedName>
    <definedName name="GroceryTotePrice">Data!$X$50</definedName>
    <definedName name="GroceryToteSize">Data!$X$55</definedName>
    <definedName name="Item">Data!$A$2:$A$23</definedName>
    <definedName name="LadiesGPoloColors">Data!$M$2:$M$8</definedName>
    <definedName name="LadiesGPoloLColors">Data!$M$41:$M$42</definedName>
    <definedName name="LadiesGPoloLogos">Data!$M$35</definedName>
    <definedName name="LadiesGPoloPrice">Data!$M$50</definedName>
    <definedName name="LadiesGPoloSize">Data!$M$55:$M$60</definedName>
    <definedName name="LadiesNextLevelTshirtColors">Data!$J$2:$J$20</definedName>
    <definedName name="LadiesNextLevelTShirtLColors">Data!$J$41:$J$42</definedName>
    <definedName name="LadiesNextLevelTShirtLogos">Data!$J$35:$J$37</definedName>
    <definedName name="LadiesNextLevelTShirtPrice">Data!$J$50</definedName>
    <definedName name="LadiesNextLevelTShirtSize">Data!$J$55:$J$59</definedName>
    <definedName name="LadiesPAPoloColors">Data!$O$2:$O$23</definedName>
    <definedName name="LadiesPAPoloLColors">Data!$O$41:$O$42</definedName>
    <definedName name="LadiesPAPoloLogos">Data!$O$35</definedName>
    <definedName name="LadiesPAPoloPrice">Data!$O$50</definedName>
    <definedName name="LadiesPAPoloSize">Data!$O$55:$O$64</definedName>
    <definedName name="LadiesSSColors">Data!$E$2:$E$21</definedName>
    <definedName name="LadiesSSLColors">Data!$E$41:$E$42</definedName>
    <definedName name="LadiesSSLogos">Data!$E$35:$E$37</definedName>
    <definedName name="LadiesSSPrice">Data!$E$50</definedName>
    <definedName name="LadiesSSSize">Data!$E$55:$E$61</definedName>
    <definedName name="NextLevelTShirtColors">Data!$K$2:$K$13</definedName>
    <definedName name="NextLevelTShirtLColors">Data!$K$41:$K$42</definedName>
    <definedName name="NextLevelTShirtLogos">Data!$K$35:$K$37</definedName>
    <definedName name="NextLevelTShirtPrice">Data!$K$50</definedName>
    <definedName name="NextLevelTShirtSize">Data!$K$55:$K$61</definedName>
    <definedName name="PAPoloColors">Data!$P$2:$P$23</definedName>
    <definedName name="PAPoloLColors">Data!$P$41:$P$42</definedName>
    <definedName name="PAPoloLogos">Data!$P$35</definedName>
    <definedName name="PAPoloPrice">Data!$P$50</definedName>
    <definedName name="PAPoloSize">Data!$P$55:$P$64</definedName>
    <definedName name="PCCrewColors">Data!$T$2:$T$11</definedName>
    <definedName name="PCCrewLColors">Data!$T$41:$T$42</definedName>
    <definedName name="PCCrewLogos">Data!$T$35:$T$37</definedName>
    <definedName name="PCCrewPrice">Data!$T$50</definedName>
    <definedName name="PCCrewSize">Data!$T$55:$T$61</definedName>
    <definedName name="SnapbackTruckerColors">Data!$AA$2:$AA$18</definedName>
    <definedName name="SnapbackTruckerLColors">Data!$AA$41:$AA$43</definedName>
    <definedName name="SnapbackTruckerLogos">Data!$AA$35</definedName>
    <definedName name="SnapbackTruckerPrice">Data!$AA$50</definedName>
    <definedName name="SnapbackTruckerSize">Data!$AA$55</definedName>
    <definedName name="TallSSColors">Data!$G$2:$G$7</definedName>
    <definedName name="TallSSLColors">Data!$G$41:$G$42</definedName>
    <definedName name="TallSSLogos">Data!$G$35:$G$37</definedName>
    <definedName name="TallSSPrice">Data!$G$50</definedName>
    <definedName name="TallSSSize">Data!$G$55:$G$58</definedName>
    <definedName name="YouthHoodieColors">Data!$S$2:$S$10</definedName>
    <definedName name="YouthHoodieLColors">Data!$S$41:$S$42</definedName>
    <definedName name="YouthHoodieLogos">Data!$S$35:$S$36</definedName>
    <definedName name="YouthHoodiePrice">Data!$S$50</definedName>
    <definedName name="YouthHoodieSize">Data!$S$55:$S$58</definedName>
    <definedName name="YouthLSColors">Data!$I$2:$I$13</definedName>
    <definedName name="YouthLSLColors">Data!$I$41:$I$42</definedName>
    <definedName name="YouthLSLogos">Data!$I$35:$I$37</definedName>
    <definedName name="YouthLSPrice">Data!$I$50</definedName>
    <definedName name="YouthLSSize">Data!$I$55:$I$58</definedName>
    <definedName name="YouthSSColors">Data!$F$2:$F$19</definedName>
    <definedName name="YouthSSLColors">Data!$F$41:$F$42</definedName>
    <definedName name="YouthSSLogos">Data!$F$35:$F$37</definedName>
    <definedName name="YouthSSPrice">Data!$F$50</definedName>
    <definedName name="YouthSSSize">Data!$F$55:$F$59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3" l="1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7" i="3"/>
  <c r="N48" i="3" l="1"/>
  <c r="O48" i="3"/>
  <c r="N47" i="3"/>
  <c r="O47" i="3" s="1"/>
  <c r="N46" i="3"/>
  <c r="O46" i="3"/>
  <c r="N45" i="3"/>
  <c r="O45" i="3" s="1"/>
  <c r="N44" i="3"/>
  <c r="N43" i="3"/>
  <c r="O43" i="3" s="1"/>
  <c r="N42" i="3"/>
  <c r="O42" i="3" s="1"/>
  <c r="N41" i="3"/>
  <c r="O41" i="3" s="1"/>
  <c r="N40" i="3"/>
  <c r="N39" i="3"/>
  <c r="O39" i="3"/>
  <c r="N38" i="3"/>
  <c r="O38" i="3" s="1"/>
  <c r="N37" i="3"/>
  <c r="O37" i="3"/>
  <c r="N36" i="3"/>
  <c r="N35" i="3"/>
  <c r="O35" i="3" s="1"/>
  <c r="N34" i="3"/>
  <c r="O34" i="3" s="1"/>
  <c r="N33" i="3"/>
  <c r="O33" i="3" s="1"/>
  <c r="N32" i="3"/>
  <c r="N31" i="3"/>
  <c r="O31" i="3" s="1"/>
  <c r="N30" i="3"/>
  <c r="O30" i="3"/>
  <c r="N29" i="3"/>
  <c r="O29" i="3" s="1"/>
  <c r="N28" i="3"/>
  <c r="N27" i="3"/>
  <c r="O27" i="3" s="1"/>
  <c r="N26" i="3"/>
  <c r="O26" i="3" s="1"/>
  <c r="N25" i="3"/>
  <c r="O25" i="3" s="1"/>
  <c r="N24" i="3"/>
  <c r="N23" i="3"/>
  <c r="O23" i="3"/>
  <c r="N22" i="3"/>
  <c r="O22" i="3" s="1"/>
  <c r="N21" i="3"/>
  <c r="O21" i="3"/>
  <c r="N20" i="3"/>
  <c r="N19" i="3"/>
  <c r="O19" i="3" s="1"/>
  <c r="N18" i="3"/>
  <c r="O18" i="3" s="1"/>
  <c r="N17" i="3"/>
  <c r="O17" i="3" s="1"/>
  <c r="N16" i="3"/>
  <c r="N15" i="3"/>
  <c r="O15" i="3" s="1"/>
  <c r="N14" i="3"/>
  <c r="O14" i="3" s="1"/>
  <c r="N13" i="3"/>
  <c r="O13" i="3" s="1"/>
  <c r="N12" i="3"/>
  <c r="N11" i="3"/>
  <c r="O11" i="3"/>
  <c r="N10" i="3"/>
  <c r="O10" i="3"/>
  <c r="N9" i="3"/>
  <c r="O9" i="3"/>
  <c r="N8" i="3"/>
  <c r="N7" i="3"/>
  <c r="O7" i="3" s="1"/>
  <c r="O24" i="3" l="1"/>
  <c r="O32" i="3"/>
  <c r="O40" i="3"/>
  <c r="O8" i="3"/>
  <c r="O16" i="3"/>
  <c r="O12" i="3"/>
  <c r="O28" i="3"/>
  <c r="O44" i="3"/>
  <c r="O20" i="3"/>
  <c r="O36" i="3"/>
  <c r="O51" i="3" l="1"/>
</calcChain>
</file>

<file path=xl/sharedStrings.xml><?xml version="1.0" encoding="utf-8"?>
<sst xmlns="http://schemas.openxmlformats.org/spreadsheetml/2006/main" count="675" uniqueCount="327">
  <si>
    <t>Item</t>
  </si>
  <si>
    <t>Cinch Pack</t>
  </si>
  <si>
    <t>Over-the-Shoulder Grocery Tote</t>
  </si>
  <si>
    <t>Adult SS Colors</t>
  </si>
  <si>
    <t>Ladies SS Colors</t>
  </si>
  <si>
    <t>Youth SS Colors</t>
  </si>
  <si>
    <t>Youth LS Colors</t>
  </si>
  <si>
    <t>Black</t>
  </si>
  <si>
    <t>White</t>
  </si>
  <si>
    <t>Daisy</t>
  </si>
  <si>
    <t>Dark Chocolate</t>
  </si>
  <si>
    <t>Forest Green</t>
  </si>
  <si>
    <t>Iris</t>
  </si>
  <si>
    <t>Irish Green</t>
  </si>
  <si>
    <t>Light Blue</t>
  </si>
  <si>
    <t>Light Pink</t>
  </si>
  <si>
    <t>Navy</t>
  </si>
  <si>
    <t>Orange</t>
  </si>
  <si>
    <t>Purple</t>
  </si>
  <si>
    <t>Red</t>
  </si>
  <si>
    <t>Royal</t>
  </si>
  <si>
    <t>Safety Green</t>
  </si>
  <si>
    <t>Safety Pink</t>
  </si>
  <si>
    <t>Sapphire</t>
  </si>
  <si>
    <t>Sport Grey</t>
  </si>
  <si>
    <t>Dark Heather</t>
  </si>
  <si>
    <t>Pistachio</t>
  </si>
  <si>
    <t>Galapagos Blue</t>
  </si>
  <si>
    <t>Orchid</t>
  </si>
  <si>
    <t>Maroon</t>
  </si>
  <si>
    <t>Heather Cardinal</t>
  </si>
  <si>
    <t>Heather Navy</t>
  </si>
  <si>
    <t>Ash Grey</t>
  </si>
  <si>
    <t>Charcoal</t>
  </si>
  <si>
    <t>Tall SS Colors</t>
  </si>
  <si>
    <t>Kelly Green</t>
  </si>
  <si>
    <t>Ash</t>
  </si>
  <si>
    <t>Carolina Blue</t>
  </si>
  <si>
    <t>Cinch Pack Colors</t>
  </si>
  <si>
    <t>Price</t>
  </si>
  <si>
    <t>Athletic Gold</t>
  </si>
  <si>
    <t>Bright Lime</t>
  </si>
  <si>
    <t>Bright Orange</t>
  </si>
  <si>
    <t>Brown</t>
  </si>
  <si>
    <t>Hunter</t>
  </si>
  <si>
    <t>Tropical Pink</t>
  </si>
  <si>
    <t>Grocery Tote Colors</t>
  </si>
  <si>
    <t>Natural</t>
  </si>
  <si>
    <t>Ladies Short Sleeve T-Shirt</t>
  </si>
  <si>
    <t>Youth Short Sleeve T-Shirt</t>
  </si>
  <si>
    <t>Tall Short Sleeve T-Shirt</t>
  </si>
  <si>
    <t>Youth Long Sleeve T-Shirt</t>
  </si>
  <si>
    <t>Adult Long Sleeve T-Shirt</t>
  </si>
  <si>
    <t>Adult Hoodie</t>
  </si>
  <si>
    <t>Youth Hoodie</t>
  </si>
  <si>
    <t>Grocery Tote Logos</t>
  </si>
  <si>
    <t>Cinch Pack Logos</t>
  </si>
  <si>
    <t>Youth LS Logos</t>
  </si>
  <si>
    <t>Tall SS Logos</t>
  </si>
  <si>
    <t>Youth SS Logos</t>
  </si>
  <si>
    <t>Ladies SS Logos</t>
  </si>
  <si>
    <t>Adult SS Logos</t>
  </si>
  <si>
    <t>Youth LS Logo Colors</t>
  </si>
  <si>
    <t>Tall SS Logo Colors</t>
  </si>
  <si>
    <t>Youth SS Logo Colors</t>
  </si>
  <si>
    <t>Ladies SS Logo Colors</t>
  </si>
  <si>
    <t>Adult SS Logo Colors</t>
  </si>
  <si>
    <t>Cinch Pack Logo Colors</t>
  </si>
  <si>
    <t>Grocery Tote Logo Colors</t>
  </si>
  <si>
    <t>Round Logo on Back</t>
  </si>
  <si>
    <t>Map Logo on Back</t>
  </si>
  <si>
    <t>Screenprint Text</t>
  </si>
  <si>
    <t>Item Color</t>
  </si>
  <si>
    <t>Logo</t>
  </si>
  <si>
    <t>Logo Color</t>
  </si>
  <si>
    <t>Size</t>
  </si>
  <si>
    <t>Quantity</t>
  </si>
  <si>
    <t>Total Cost</t>
  </si>
  <si>
    <t>Adult SS Price</t>
  </si>
  <si>
    <t>Ladies SS Price</t>
  </si>
  <si>
    <t>Youth SS Price</t>
  </si>
  <si>
    <t>Tall SS Price</t>
  </si>
  <si>
    <t>Adult LS Price</t>
  </si>
  <si>
    <t>Adult LS Logo Colors</t>
  </si>
  <si>
    <t>Adult LS Logos</t>
  </si>
  <si>
    <t>Adult LS Colors</t>
  </si>
  <si>
    <t>Youth LS Price</t>
  </si>
  <si>
    <t>Youth Hoodie Logos</t>
  </si>
  <si>
    <t>Adult Hoodie Logos</t>
  </si>
  <si>
    <t>Adult Hoodie Logo Colors</t>
  </si>
  <si>
    <t>Youth Hoodie Logo Colors</t>
  </si>
  <si>
    <t>Adult Hoodie Price</t>
  </si>
  <si>
    <t>Youth Hoodie Price</t>
  </si>
  <si>
    <t>Grocery Tote Price</t>
  </si>
  <si>
    <t>Participant Name</t>
  </si>
  <si>
    <t>Adult Hoodie Colors</t>
  </si>
  <si>
    <t>Adult Short Sleeve T-Shirt</t>
  </si>
  <si>
    <t>Youth Hoodie Colors</t>
  </si>
  <si>
    <t>Item Color Name</t>
  </si>
  <si>
    <t>HIDE</t>
  </si>
  <si>
    <t>Logo Name</t>
  </si>
  <si>
    <t>Logo Color Name</t>
  </si>
  <si>
    <t>Cinch Pack Price</t>
  </si>
  <si>
    <t>No validation</t>
  </si>
  <si>
    <t>Blank</t>
  </si>
  <si>
    <t>Item Cost</t>
  </si>
  <si>
    <t>Order Total</t>
  </si>
  <si>
    <t>Safety Orange</t>
  </si>
  <si>
    <t>Cardinal</t>
  </si>
  <si>
    <t>S</t>
  </si>
  <si>
    <t>M</t>
  </si>
  <si>
    <t>L</t>
  </si>
  <si>
    <t>XL</t>
  </si>
  <si>
    <t>2XL</t>
  </si>
  <si>
    <t>3XL</t>
  </si>
  <si>
    <t>4XL</t>
  </si>
  <si>
    <t>5XL</t>
  </si>
  <si>
    <t>XS</t>
  </si>
  <si>
    <t>One Size Fits All</t>
  </si>
  <si>
    <t>Size Name</t>
  </si>
  <si>
    <t>Adult SSSize</t>
  </si>
  <si>
    <t>Ladies SS Size</t>
  </si>
  <si>
    <t>Youth SS Size</t>
  </si>
  <si>
    <t>Tall SS Size</t>
  </si>
  <si>
    <t>Adult LS Size</t>
  </si>
  <si>
    <t>Youth LS Size</t>
  </si>
  <si>
    <t>Adult Hoodie Size</t>
  </si>
  <si>
    <t>Youth Hoodie Size</t>
  </si>
  <si>
    <t>Cinch PackSize</t>
  </si>
  <si>
    <t>Grocery Tote Size</t>
  </si>
  <si>
    <t>Additional Fees (per item)</t>
  </si>
  <si>
    <t>Day Tote</t>
  </si>
  <si>
    <t>Baseball Tee</t>
  </si>
  <si>
    <t>Beanie</t>
  </si>
  <si>
    <t>Day Tote Colors</t>
  </si>
  <si>
    <t>Black/ Black</t>
  </si>
  <si>
    <t>Chili Red/ Black</t>
  </si>
  <si>
    <t>Classic Green/ Navy</t>
  </si>
  <si>
    <t>Dark Charcoal/ Black</t>
  </si>
  <si>
    <t>Neon Orange/ Black</t>
  </si>
  <si>
    <t>Tropical Pink/ Dark Charcoal</t>
  </si>
  <si>
    <t>Twilight Blue/ Navy</t>
  </si>
  <si>
    <t>Next Level T-Shirt</t>
  </si>
  <si>
    <t>Blonde</t>
  </si>
  <si>
    <t>Blue Jean</t>
  </si>
  <si>
    <t>Clover</t>
  </si>
  <si>
    <t>Guava</t>
  </si>
  <si>
    <t>Lead</t>
  </si>
  <si>
    <t>Ocean</t>
  </si>
  <si>
    <t>Peri Blue</t>
  </si>
  <si>
    <t>Shadow</t>
  </si>
  <si>
    <t>Shiraz</t>
  </si>
  <si>
    <t>Smoked Paprika</t>
  </si>
  <si>
    <t>White/ Heather Olive</t>
  </si>
  <si>
    <t>Deep Heather/ Black</t>
  </si>
  <si>
    <t>White/ True Royal</t>
  </si>
  <si>
    <t>Black/ True Royal</t>
  </si>
  <si>
    <t>Grey/ Emerald Triblend</t>
  </si>
  <si>
    <t>White/ Denim Triblend</t>
  </si>
  <si>
    <t>White/ Neon Yellow</t>
  </si>
  <si>
    <t>White/ Neon Pink</t>
  </si>
  <si>
    <t>White/ Neon Orange</t>
  </si>
  <si>
    <t>White/ Neon Blue</t>
  </si>
  <si>
    <t>White/ Kelly</t>
  </si>
  <si>
    <t>White/ Asphalt</t>
  </si>
  <si>
    <t>Black Marble/ Black</t>
  </si>
  <si>
    <t>White Fleck/ Navy Triblend</t>
  </si>
  <si>
    <t>Grey/ Maroon Triblend</t>
  </si>
  <si>
    <t>White Fleck/ Charcoal-Black Triblend</t>
  </si>
  <si>
    <t>Grey/ Navy Triblend</t>
  </si>
  <si>
    <t>White/ Navy</t>
  </si>
  <si>
    <t>White/ Red</t>
  </si>
  <si>
    <t>White/ Black</t>
  </si>
  <si>
    <t>White/ Maroon</t>
  </si>
  <si>
    <t>P&amp;C Crewneck Sweatshirt</t>
  </si>
  <si>
    <t>Amethyst</t>
  </si>
  <si>
    <t>Blue Moon</t>
  </si>
  <si>
    <t>Coal</t>
  </si>
  <si>
    <t>Denim Blue</t>
  </si>
  <si>
    <t>Fruit Punch</t>
  </si>
  <si>
    <t>Merlot</t>
  </si>
  <si>
    <t>Mist</t>
  </si>
  <si>
    <t>Pewter</t>
  </si>
  <si>
    <t>Safari</t>
  </si>
  <si>
    <t>Tidal Wave</t>
  </si>
  <si>
    <t>Athletic Oxford</t>
  </si>
  <si>
    <t>Athletic Oxford/ Black</t>
  </si>
  <si>
    <t>Athletic Red</t>
  </si>
  <si>
    <t>Athletic Royal</t>
  </si>
  <si>
    <t>Black/ Natural</t>
  </si>
  <si>
    <t>Natural/ Navy</t>
  </si>
  <si>
    <t>Navy/ Natural</t>
  </si>
  <si>
    <t>Neon Blue</t>
  </si>
  <si>
    <t>Neon Green</t>
  </si>
  <si>
    <t>Neon Orange</t>
  </si>
  <si>
    <t>Neon Pink Glo</t>
  </si>
  <si>
    <t>Neon Yellow</t>
  </si>
  <si>
    <t>Dark Grey Heather</t>
  </si>
  <si>
    <t>Deep Heather</t>
  </si>
  <si>
    <t>Mauve</t>
  </si>
  <si>
    <t>Heather Stone</t>
  </si>
  <si>
    <t>Anniversary Logo on Back</t>
  </si>
  <si>
    <t>Next Level T-Shirt Logos</t>
  </si>
  <si>
    <t>Next Level T-Shirt Logo Colors</t>
  </si>
  <si>
    <t>Next Level T-Shirt SS Price</t>
  </si>
  <si>
    <t>Next Level T-Shirt Size</t>
  </si>
  <si>
    <t>Baseball Tee Logos</t>
  </si>
  <si>
    <t>Baseball Tee Logo Colors</t>
  </si>
  <si>
    <t>Baseball Tee Price</t>
  </si>
  <si>
    <t>Baseball Tee Size</t>
  </si>
  <si>
    <t>P&amp;C Crew Price</t>
  </si>
  <si>
    <t>P&amp;C Crew Logo Colors</t>
  </si>
  <si>
    <t>P&amp;C Crew Logos</t>
  </si>
  <si>
    <t>P&amp;C Crew Size</t>
  </si>
  <si>
    <t>Bella Sweatshirt</t>
  </si>
  <si>
    <t>Bella Sweatshirt Logos</t>
  </si>
  <si>
    <t>Bella Sweatshirt Logo Colors</t>
  </si>
  <si>
    <t>Bella Sweatshirt Price</t>
  </si>
  <si>
    <t>Bella Sweatshirt Size</t>
  </si>
  <si>
    <t>Beanie Logos</t>
  </si>
  <si>
    <t>Beanie Logo Colors</t>
  </si>
  <si>
    <t>Beanie Price</t>
  </si>
  <si>
    <t>Beanie Size</t>
  </si>
  <si>
    <t>Beanie Colors</t>
  </si>
  <si>
    <t>Bella Sweatshirt Colors</t>
  </si>
  <si>
    <t>P&amp;C Crewneck Sweatshirt Colors</t>
  </si>
  <si>
    <t>Baseball Tee Colors</t>
  </si>
  <si>
    <t>Next Level T-Shirt Colors</t>
  </si>
  <si>
    <t>One Size Fits Most</t>
  </si>
  <si>
    <t>Match Mesh Backing</t>
  </si>
  <si>
    <t>Day Tote Logos</t>
  </si>
  <si>
    <t>Day Tote Logo Colors</t>
  </si>
  <si>
    <t>Day Tote Price</t>
  </si>
  <si>
    <t>Day Tote Size</t>
  </si>
  <si>
    <t>Embroidered Text</t>
  </si>
  <si>
    <t>Anniversary Logo</t>
  </si>
  <si>
    <t>Map Logo</t>
  </si>
  <si>
    <t>Round Logo</t>
  </si>
  <si>
    <t>2) For each desired item, select appropriate responses in blue drop down menus ONLY. You must start by selecting your item in column C "Item".</t>
  </si>
  <si>
    <t xml:space="preserve">Directions:   </t>
  </si>
  <si>
    <t xml:space="preserve"> 1) Write your name in column B "Participant Name" (green).</t>
  </si>
  <si>
    <t xml:space="preserve">3) Write the number of items you want in column M "Quantity" (green). </t>
  </si>
  <si>
    <t>Gildan Polo</t>
  </si>
  <si>
    <t>Heliconia</t>
  </si>
  <si>
    <t>Ladies Gildan Polo</t>
  </si>
  <si>
    <t>Ladies PA Polo</t>
  </si>
  <si>
    <t>PA Polo</t>
  </si>
  <si>
    <t>Gildan Price</t>
  </si>
  <si>
    <t>Port Authority Polo Colors</t>
  </si>
  <si>
    <t>Gildan Polo Colors</t>
  </si>
  <si>
    <t>Ladies Gildan Polo Colors</t>
  </si>
  <si>
    <t>Banana</t>
  </si>
  <si>
    <t>Bark</t>
  </si>
  <si>
    <t>Burgundy</t>
  </si>
  <si>
    <t>Clover Green</t>
  </si>
  <si>
    <t>Cool Grey</t>
  </si>
  <si>
    <t>Dark Green</t>
  </si>
  <si>
    <t>Eggplant</t>
  </si>
  <si>
    <t>Hibiscus</t>
  </si>
  <si>
    <t>Light Stone</t>
  </si>
  <si>
    <t>Maui Blue</t>
  </si>
  <si>
    <t>Mint Green</t>
  </si>
  <si>
    <t>Steel Grey</t>
  </si>
  <si>
    <t>Texas Orange</t>
  </si>
  <si>
    <t>Ultramarine Blue</t>
  </si>
  <si>
    <t>Deep Berry</t>
  </si>
  <si>
    <t>Teal Green</t>
  </si>
  <si>
    <t>6XL</t>
  </si>
  <si>
    <t>Ladies Port Authority Polo Colors</t>
  </si>
  <si>
    <t>Ladies Gildan Polo Logos</t>
  </si>
  <si>
    <t>Gildan Polo Logos</t>
  </si>
  <si>
    <t>Ladies Port Authority Polo Logos</t>
  </si>
  <si>
    <t>Port Authority Polo Logos</t>
  </si>
  <si>
    <t>Ladies Gildan Polo Logo Colors</t>
  </si>
  <si>
    <t>Gildan Polo Logo Colors</t>
  </si>
  <si>
    <t>Ladies Port Authority Polo Logo Colors</t>
  </si>
  <si>
    <t>Port Authority Polo Logo Colors</t>
  </si>
  <si>
    <t>Port Authority Polo Price</t>
  </si>
  <si>
    <t>Ladies Port Authority Polo Price</t>
  </si>
  <si>
    <t>Ladies Gildan Polo Price</t>
  </si>
  <si>
    <t>Ladies Gildan Polo Size</t>
  </si>
  <si>
    <t>Gildan Polo Size</t>
  </si>
  <si>
    <t>Ladies Port Authority Polo Size</t>
  </si>
  <si>
    <t>Port Authority Polo Size</t>
  </si>
  <si>
    <t>Snapback Trucker Colors</t>
  </si>
  <si>
    <t>Back</t>
  </si>
  <si>
    <t>Flame Red/Black</t>
  </si>
  <si>
    <t>Black/White</t>
  </si>
  <si>
    <t>Black/Grey Steel</t>
  </si>
  <si>
    <t>Dark Green/White</t>
  </si>
  <si>
    <t>Grey Steel/White</t>
  </si>
  <si>
    <t>Rich Navy/White</t>
  </si>
  <si>
    <t>Patriot Blue/White</t>
  </si>
  <si>
    <t>Flame Red/White</t>
  </si>
  <si>
    <t>Grey Steel</t>
  </si>
  <si>
    <t>Grey Steel/Neon Orange</t>
  </si>
  <si>
    <t>Grey Steel/Neon Yellow</t>
  </si>
  <si>
    <t>Grey Steel/Neon Pink</t>
  </si>
  <si>
    <t>Rich Navy</t>
  </si>
  <si>
    <t>Heather Grey/Black</t>
  </si>
  <si>
    <t>True Khaki/Coffee</t>
  </si>
  <si>
    <t>Snapback Trucker Logos</t>
  </si>
  <si>
    <t>Snapback Trucker Logo Colors</t>
  </si>
  <si>
    <t>Snapback Trucker Price</t>
  </si>
  <si>
    <t>Snapback Trucker Size</t>
  </si>
  <si>
    <t>Cancun</t>
  </si>
  <si>
    <t>Hot Pink</t>
  </si>
  <si>
    <t>Ivory</t>
  </si>
  <si>
    <t>Light Olive</t>
  </si>
  <si>
    <t>Indigo</t>
  </si>
  <si>
    <t>Heather Gray</t>
  </si>
  <si>
    <t>Midnight Navy</t>
  </si>
  <si>
    <t>Purple Rush</t>
  </si>
  <si>
    <t>Turquoise</t>
  </si>
  <si>
    <t>Scarlet</t>
  </si>
  <si>
    <t>Vibrant Yellow</t>
  </si>
  <si>
    <t>Warm Gray</t>
  </si>
  <si>
    <t>Snapback Trucker Hat</t>
  </si>
  <si>
    <t>Ladies Next Level Boyfriend T-Shirt</t>
  </si>
  <si>
    <t>Ladies Next Level Boyfriend T-Shirt Colors</t>
  </si>
  <si>
    <t>Ladies Next Level Boyfriend T-Shirt Logos</t>
  </si>
  <si>
    <t>Ladies Next Level Boyfriend T-Shirt Logo Colors</t>
  </si>
  <si>
    <t>Ladies Next Level Boyfriend T-Shirt Price</t>
  </si>
  <si>
    <t>Ladies Next Level Boyfriend T-Shirt Size</t>
  </si>
  <si>
    <t>Military Green</t>
  </si>
  <si>
    <t>Storm</t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</si>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</sst>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575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/>
    <xf numFmtId="0" fontId="1" fillId="0" borderId="0" xfId="0" applyFont="1" applyProtection="1"/>
    <xf numFmtId="0" fontId="0" fillId="0" borderId="1" xfId="0" applyFill="1" applyBorder="1" applyProtection="1"/>
    <xf numFmtId="164" fontId="1" fillId="0" borderId="0" xfId="1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Border="1"/>
    <xf numFmtId="0" fontId="0" fillId="2" borderId="1" xfId="0" applyFill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164" fontId="1" fillId="0" borderId="2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Fill="1" applyBorder="1"/>
    <xf numFmtId="0" fontId="0" fillId="4" borderId="0" xfId="0" applyFill="1"/>
    <xf numFmtId="0" fontId="0" fillId="4" borderId="0" xfId="0" applyFill="1" applyProtection="1">
      <protection locked="0"/>
    </xf>
    <xf numFmtId="0" fontId="0" fillId="4" borderId="0" xfId="0" applyFill="1" applyProtection="1"/>
    <xf numFmtId="0" fontId="1" fillId="4" borderId="0" xfId="0" applyFont="1" applyFill="1"/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5757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95"/>
  <sheetViews>
    <sheetView topLeftCell="A2" zoomScaleNormal="100" workbookViewId="0">
      <selection activeCell="I26" sqref="I26"/>
    </sheetView>
  </sheetViews>
  <sheetFormatPr defaultRowHeight="12.75" x14ac:dyDescent="0.2"/>
  <cols>
    <col min="1" max="1" width="4.28515625" customWidth="1"/>
    <col min="2" max="2" width="23.28515625" style="10" customWidth="1"/>
    <col min="3" max="3" width="27.5703125" style="10" customWidth="1"/>
    <col min="4" max="4" width="23.85546875" style="15" customWidth="1"/>
    <col min="5" max="5" width="16.7109375" style="10" customWidth="1"/>
    <col min="6" max="6" width="21.5703125" style="15" customWidth="1"/>
    <col min="7" max="7" width="22" style="10" customWidth="1"/>
    <col min="8" max="8" width="20.85546875" style="15" customWidth="1"/>
    <col min="9" max="9" width="13.140625" style="10" customWidth="1"/>
    <col min="10" max="10" width="17.7109375" style="10" customWidth="1"/>
    <col min="11" max="11" width="16.85546875" style="13" customWidth="1"/>
    <col min="12" max="12" width="12.140625" style="5" customWidth="1"/>
    <col min="13" max="13" width="11.5703125" style="13" customWidth="1"/>
    <col min="14" max="14" width="16.85546875" customWidth="1"/>
    <col min="15" max="15" width="14.140625" style="6" customWidth="1"/>
    <col min="17" max="22" width="27.42578125" customWidth="1"/>
  </cols>
  <sheetData>
    <row r="1" spans="1:15" hidden="1" x14ac:dyDescent="0.2">
      <c r="A1" s="31"/>
      <c r="B1" s="32" t="s">
        <v>103</v>
      </c>
      <c r="C1" s="32"/>
      <c r="D1" s="33" t="s">
        <v>99</v>
      </c>
      <c r="E1" s="32"/>
      <c r="F1" s="33" t="s">
        <v>99</v>
      </c>
      <c r="G1" s="32"/>
      <c r="H1" s="15" t="s">
        <v>99</v>
      </c>
      <c r="K1" s="13" t="s">
        <v>103</v>
      </c>
      <c r="L1" s="5" t="s">
        <v>99</v>
      </c>
      <c r="M1" s="13" t="s">
        <v>103</v>
      </c>
    </row>
    <row r="2" spans="1:15" x14ac:dyDescent="0.2">
      <c r="A2" s="34" t="s">
        <v>239</v>
      </c>
      <c r="B2" s="32"/>
      <c r="C2" s="32"/>
      <c r="D2" s="33"/>
      <c r="E2" s="32"/>
      <c r="F2" s="33"/>
      <c r="G2" s="32"/>
    </row>
    <row r="3" spans="1:15" x14ac:dyDescent="0.2">
      <c r="A3" s="34" t="s">
        <v>240</v>
      </c>
      <c r="B3" s="32"/>
      <c r="C3" s="32"/>
      <c r="D3" s="33"/>
      <c r="E3" s="32"/>
      <c r="F3" s="33"/>
      <c r="G3" s="32"/>
    </row>
    <row r="4" spans="1:15" x14ac:dyDescent="0.2">
      <c r="A4" s="34" t="s">
        <v>238</v>
      </c>
      <c r="B4" s="32"/>
      <c r="C4" s="32"/>
      <c r="D4" s="33"/>
      <c r="E4" s="32"/>
      <c r="F4" s="33"/>
      <c r="G4" s="32"/>
    </row>
    <row r="5" spans="1:15" x14ac:dyDescent="0.2">
      <c r="A5" s="34" t="s">
        <v>241</v>
      </c>
      <c r="B5" s="32"/>
      <c r="C5" s="32"/>
      <c r="D5" s="33"/>
      <c r="E5" s="32"/>
      <c r="F5" s="33"/>
      <c r="G5" s="32"/>
    </row>
    <row r="6" spans="1:15" s="2" customFormat="1" ht="25.5" x14ac:dyDescent="0.2">
      <c r="A6" s="27"/>
      <c r="B6" s="23" t="s">
        <v>94</v>
      </c>
      <c r="C6" s="23" t="s">
        <v>0</v>
      </c>
      <c r="D6" s="28" t="s">
        <v>98</v>
      </c>
      <c r="E6" s="23" t="s">
        <v>72</v>
      </c>
      <c r="F6" s="28" t="s">
        <v>100</v>
      </c>
      <c r="G6" s="23" t="s">
        <v>73</v>
      </c>
      <c r="H6" s="28" t="s">
        <v>101</v>
      </c>
      <c r="I6" s="23" t="s">
        <v>74</v>
      </c>
      <c r="J6" s="28" t="s">
        <v>119</v>
      </c>
      <c r="K6" s="23" t="s">
        <v>75</v>
      </c>
      <c r="L6" s="24" t="s">
        <v>105</v>
      </c>
      <c r="M6" s="23" t="s">
        <v>76</v>
      </c>
      <c r="N6" s="25" t="s">
        <v>130</v>
      </c>
      <c r="O6" s="26" t="s">
        <v>77</v>
      </c>
    </row>
    <row r="7" spans="1:15" x14ac:dyDescent="0.2">
      <c r="B7" s="36" t="s">
        <v>326</v>
      </c>
      <c r="C7" s="11" t="s">
        <v>214</v>
      </c>
      <c r="D7" s="17" t="str">
        <f>IF(C7="Adult Short Sleeve T-Shirt","AdultSSColors",IF(C7="Ladies Short Sleeve T-Shirt","LadiesSSColors",IF(C7="Youth Short Sleeve T-Shirt","YouthSSColors",IF(C7="Tall Short Sleeve T-Shirt","TallSSColors",IF(C7="Youth Long Sleeve T-Shirt","YouthLSColors",IF(C7="Adult Long Sleeve T-Shirt","AdultLSColors",IF(C7="Adult Hoodie","AdultHoodieColors",IF(C7="Youth Hoodie","YouthHoodieColors",IF(C7="Cinch Pack","CinchPackColors",IF(C7="Over-the-Shoulder Grocery Tote","GroceryToteColors",IF(C7="Baseball Tee","BaseballTeeColors",IF(C7="Beanie","BeanieColors",IF(C7="Bella Sweatshirt","BellaSweatshirtColors",IF(C7="Ladies Next Level Boyfriend T-Shirt","LadiesNextLevelTShirtColors",IF(C7="Day Tote","DayToteColors",IF(C7="Snapback Trucker Hat","SnapbackTruckerColors",IF(C7="Next Level T-Shirt","NextLevelTShirtColors",IF(C7="P&amp;C Crewneck Sweatshirt","PCCrewColors",IF(C7="Ladies Gildan Polo","LadiesGPoloColors",IF(C7="Gildan Polo","GPoloColors",IF(C7="PA Polo","PAPoloColors",IF(C7="Ladies PA Polo","LadiesPAPoloColors",IF(C7="","")))))))))))))))))))))))</f>
        <v>BellaSweatshirtColors</v>
      </c>
      <c r="E7" s="11"/>
      <c r="F7" s="17" t="str">
        <f>IF(C7="Adult Short Sleeve T-Shirt","AdultSSLogos",IF(C7="Ladies Short Sleeve T-Shirt","LadiesSSLogos",IF(C7="Youth Short Sleeve T-Shirt","YouthSSLogos",IF(C7="Tall Short Sleeve T-Shirt","TallSSLogos",IF(C7="Youth Long Sleeve T-Shirt","YouthLSLogos",IF(C7="Adult Long Sleeve T-Shirt","AdultLSLogos",IF(C7="Adult Hoodie","AdultHoodieLogos",IF(C7="Youth Hoodie","YouthHoodieLogos",IF(C7="Cinch Pack","CinchPackLogos",IF(C7="Over-the-Shoulder Grocery Tote","GroceryToteLogos",IF(C7="Baseball Tee","BaseballTeeLogos",IF(C7="Beanie","BeanieLogos",IF(C7="Bella Sweatshirt","BellaSweatshirtLogos",IF(C7="Ladies Next Level Boyfriend T-Shirt","LadiesNextLevelTShirtLogos",IF(C7="Day Tote","DayToteLogos",IF(C7="Snapback Trucker Hat","SnapbackTruckerLogos",IF(C7="Next Level T-Shirt","NextLevelTShirtLogos",IF(C7="P&amp;C Crewneck Sweatshirt","PCCrewLogos",IF(C7="Ladies Gildan Polo","LadiesGPoloLogos",IF(C7="Gildan Polo","GPoloLogos",IF(C7="PA Polo","PAPoloLogos",IF(C7="Ladies PA Polo","LadiesPAPoloLogos",IF(C7=""," ")))))))))))))))))))))))</f>
        <v>BellaSweatshirtLogos</v>
      </c>
      <c r="G7" s="11"/>
      <c r="H7" s="17" t="str">
        <f>IF(C7="Adult Short Sleeve T-Shirt","AdultSSLColors",IF(C7="Ladies Short Sleeve T-Shirt","LadiesSSLColors",IF(C7="Youth Short Sleeve T-Shirt","YouthSSLColors",IF(C7="Tall Short Sleeve T-Shirt","TallSSLColors",IF(C7="Youth Long Sleeve T-Shirt","YouthLSLColors",IF(C7="Adult Long Sleeve T-Shirt","AdultLSLColors",IF(C7="Adult Hoodie","AdultHoodieLColors",IF(C7="Youth Hoodie","YouthHoodieLColors",IF(C7="Cinch Pack","CinchPackLColors",IF(C7="Over-the-Shoulder Grocery Tote","GroceryToteLColors",IF(C7="Baseball Tee","BaseballTeeLColors",IF(C7="Beanie","BeanieLColors",IF(C7="Bella Sweatshirt","BellaSweatshirtLColors",IF(C7="Ladies Next Level Boyfriend T-Shirt","LadiesNextLevelTShirtLColors",IF(C7="Day Tote","DayToteLColors",IF(C7="Snapback Trucker Hat","SnapbackTruckerLColors",IF(C7="Next Level T-Shirt","NextLevelTShirtLColors",IF(C7="P&amp;C Crewneck Sweatshirt","PCCrewLColors",IF(C7="Ladies Gildan Polo","LadiesGPoloLColors",IF(C7="Gildan Polo","GPoloLColors",IF(C7="PA Polo","PAPoloLColors",IF(C7="Ladies PA Polo","LadiesPAPoloLColors",IF(C7="","")))))))))))))))))))))))</f>
        <v>BellaSweatshirtLColors</v>
      </c>
      <c r="I7" s="11"/>
      <c r="J7" s="17" t="str">
        <f>IF(C7="Adult Short Sleeve T-Shirt","AdultSSSize",IF(C7="Ladies Short Sleeve T-Shirt","LadiesSSSize",IF(C7="Youth Short Sleeve T-Shirt","YouthSSSize",IF(C7="Tall Short Sleeve T-Shirt","TallSSSize",IF(C7="Youth Long Sleeve T-Shirt","YouthLSSize",IF(C7="Adult Long Sleeve T-Shirt","AdultLSSize",IF(C7="Adult Hoodie","AdultHoodieSize",IF(C7="Youth Hoodie","YouthHoodieSize",IF(C7="Cinch Pack","CinchPackSize",IF(C7="Over-the-Shoulder Grocery Tote","GroceryToteSize",IF(C7="Baseball Tee","BaseballTeeSize",IF(C7="Beanie","BeanieSize",IF(C7="Bella Sweatshirt","BellaSweatshirtSize",IF(C7="Ladies Next Level Boyfriend T-Shirt","LadiesNextLevelTShirtSize",IF(C7="Day Tote","DayToteSize",IF(C7="Snapback Trucker Hat","SnapbackTruckerSize",IF(C7="Next Level T-Shirt","NextLevelTShirtSize",IF(C7="P&amp;C Crewneck Sweatshirt","PCCrewSize",IF(C7="Ladies Gildan Polo","LadiesGPoloSize",IF(C7="Gildan Polo","GPoloSize",IF(C7="PA Polo","PAPoloSize",IF(C7="Ladies PA Polo","LadiesPAPoloSize",IF(C7="","")))))))))))))))))))))))</f>
        <v>BellaSweatshirtSize</v>
      </c>
      <c r="K7" s="21"/>
      <c r="L7" s="8">
        <f t="shared" ref="L7:L48" si="0">IF(C7="Adult Short Sleeve T-Shirt",AdultSSPrice,IF(C7="Ladies Short Sleeve T-Shirt",LadiesSSPrice,IF(C7="Youth Short Sleeve T-Shirt",YouthSSPrice,IF(C7="Tall Short Sleeve T-Shirt",TallSSPrice,IF(C7="Youth Long Sleeve T-Shirt",YouthLSPrice,IF(C7="Adult Long Sleeve T-Shirt",AdultLSPrice,IF(C7="Adult Hoodie",AdultHoodiePrice,IF(C7="Youth Hoodie",YouthHoodiePrice,IF(C7="Cinch Pack",CinchPackPrice,IF(C7="Over-the-Shoulder Grocery Tote",GroceryTotePrice,IF(C7="Baseball Tee",BaseballTeePrice,IF(C7="Beanie",BeaniePrice,IF(C7="Bella Sweatshirt",BellaSweatshirtPrice,IF(C7="Ladies Next Level Boyfriend T-Shirt",LadiesNextLevelTShirtPrice,IF(C7="Day Tote",DayTotePrice,IF(C7="Snapback Trucker Hat",SnapbackTruckerPrice,IF(C7="Next Level T-Shirt",NextLevelTShirtPrice,IF(C7="P&amp;C Crewneck Sweatshirt",PCCrewPrice,IF(C7="Gildan Polo",GPoloPrice,IF(C7="Ladies Gildan Polo",LadiesGPoloPrice,IF(C7="Ladies PA Polo",LadiesPAPoloPrice,IF(C7="PA Polo",PAPoloPrice,IF(C7="",Blank," ")))))))))))))))))))))))</f>
        <v>23</v>
      </c>
      <c r="M7" s="35">
        <v>0</v>
      </c>
      <c r="N7" s="22" t="str">
        <f>IF(K7="2XL","$2",IF(K7="3XL","$2",IF(K7="4XL","$2",IF(K7="6XL","$2",IF(K7="5XL","$2","$0")))))</f>
        <v>$0</v>
      </c>
      <c r="O7" s="9">
        <f>L7*M7+ (M7*N7)</f>
        <v>0</v>
      </c>
    </row>
    <row r="8" spans="1:15" x14ac:dyDescent="0.2">
      <c r="B8" s="36"/>
      <c r="C8" s="11"/>
      <c r="D8" s="17" t="str">
        <f t="shared" ref="D8:D48" si="1">IF(C8="Adult Short Sleeve T-Shirt","AdultSSColors",IF(C8="Ladies Short Sleeve T-Shirt","LadiesSSColors",IF(C8="Youth Short Sleeve T-Shirt","YouthSSColors",IF(C8="Tall Short Sleeve T-Shirt","TallSSColors",IF(C8="Youth Long Sleeve T-Shirt","YouthLSColors",IF(C8="Adult Long Sleeve T-Shirt","AdultLSColors",IF(C8="Adult Hoodie","AdultHoodieColors",IF(C8="Youth Hoodie","YouthHoodieColors",IF(C8="Cinch Pack","CinchPackColors",IF(C8="Over-the-Shoulder Grocery Tote","GroceryToteColors",IF(C8="Baseball Tee","BaseballTeeColors",IF(C8="Beanie","BeanieColors",IF(C8="Bella Sweatshirt","BellaSweatshirtColors",IF(C8="Ladies Next Level Boyfriend T-Shirt","LadiesNextLevelTShirtColors",IF(C8="Day Tote","DayToteColors",IF(C8="Snapback Trucker Hat","SnapbackTruckerColors",IF(C8="Next Level T-Shirt","NextLevelTShirtColors",IF(C8="P&amp;C Crewneck Sweatshirt","PCCrewColors",IF(C8="Ladies Gildan Polo","LadiesGPoloColors",IF(C8="Gildan Polo","GPoloColors",IF(C8="PA Polo","PAPoloColors",IF(C8="Ladies PA Polo","LadiesPAPoloColors",IF(C8="","")))))))))))))))))))))))</f>
        <v/>
      </c>
      <c r="E8" s="11"/>
      <c r="F8" s="17" t="str">
        <f t="shared" ref="F8:F48" si="2">IF(C8="Adult Short Sleeve T-Shirt","AdultSSLogos",IF(C8="Ladies Short Sleeve T-Shirt","LadiesSSLogos",IF(C8="Youth Short Sleeve T-Shirt","YouthSSLogos",IF(C8="Tall Short Sleeve T-Shirt","TallSSLogos",IF(C8="Youth Long Sleeve T-Shirt","YouthLSLogos",IF(C8="Adult Long Sleeve T-Shirt","AdultLSLogos",IF(C8="Adult Hoodie","AdultHoodieLogos",IF(C8="Youth Hoodie","YouthHoodieLogos",IF(C8="Cinch Pack","CinchPackLogos",IF(C8="Over-the-Shoulder Grocery Tote","GroceryToteLogos",IF(C8="Baseball Tee","BaseballTeeLogos",IF(C8="Beanie","BeanieLogos",IF(C8="Bella Sweatshirt","BellaSweatshirtLogos",IF(C8="Ladies Next Level Boyfriend T-Shirt","LadiesNextLevelTShirtLogos",IF(C8="Day Tote","DayToteLogos",IF(C8="Snapback Trucker Hat","SnapbackTruckerLogos",IF(C8="Next Level T-Shirt","NextLevelTShirtLogos",IF(C8="P&amp;C Crewneck Sweatshirt","PCCrewLogos",IF(C8="Ladies Gildan Polo","LadiesGPoloLogos",IF(C8="Gildan Polo","GPoloLogos",IF(C8="PA Polo","PAPoloLogos",IF(C8="Ladies PA Polo","LadiesPAPoloLogos",IF(C8=""," ")))))))))))))))))))))))</f>
        <v xml:space="preserve"> </v>
      </c>
      <c r="G8" s="11"/>
      <c r="H8" s="17" t="str">
        <f t="shared" ref="H8:H48" si="3">IF(C8="Adult Short Sleeve T-Shirt","AdultSSLColors",IF(C8="Ladies Short Sleeve T-Shirt","LadiesSSLColors",IF(C8="Youth Short Sleeve T-Shirt","YouthSSLColors",IF(C8="Tall Short Sleeve T-Shirt","TallSSLColors",IF(C8="Youth Long Sleeve T-Shirt","YouthLSLColors",IF(C8="Adult Long Sleeve T-Shirt","AdultLSLColors",IF(C8="Adult Hoodie","AdultHoodieLColors",IF(C8="Youth Hoodie","YouthHoodieLColors",IF(C8="Cinch Pack","CinchPackLColors",IF(C8="Over-the-Shoulder Grocery Tote","GroceryToteLColors",IF(C8="Baseball Tee","BaseballTeeLColors",IF(C8="Beanie","BeanieLColors",IF(C8="Bella Sweatshirt","BellaSweatshirtLColors",IF(C8="Ladies Next Level Boyfriend T-Shirt","LadiesNextLevelTShirtLColors",IF(C8="Day Tote","DayToteLColors",IF(C8="Snapback Trucker Hat","SnapbackTruckerLColors",IF(C8="Next Level T-Shirt","NextLevelTShirtLColors",IF(C8="P&amp;C Crewneck Sweatshirt","PCCrewLColors",IF(C8="Ladies Gildan Polo","LadiesGPoloLColors",IF(C8="Gildan Polo","GPoloLColors",IF(C8="PA Polo","PAPoloLColors",IF(C8="Ladies PA Polo","LadiesPAPoloLColors",IF(C8="","")))))))))))))))))))))))</f>
        <v/>
      </c>
      <c r="I8" s="11"/>
      <c r="J8" s="17" t="str">
        <f t="shared" ref="J8:J48" si="4">IF(C8="Adult Short Sleeve T-Shirt","AdultSSSize",IF(C8="Ladies Short Sleeve T-Shirt","LadiesSSSize",IF(C8="Youth Short Sleeve T-Shirt","YouthSSSize",IF(C8="Tall Short Sleeve T-Shirt","TallSSSize",IF(C8="Youth Long Sleeve T-Shirt","YouthLSSize",IF(C8="Adult Long Sleeve T-Shirt","AdultLSSize",IF(C8="Adult Hoodie","AdultHoodieSize",IF(C8="Youth Hoodie","YouthHoodieSize",IF(C8="Cinch Pack","CinchPackSize",IF(C8="Over-the-Shoulder Grocery Tote","GroceryToteSize",IF(C8="Baseball Tee","BaseballTeeSize",IF(C8="Beanie","BeanieSize",IF(C8="Bella Sweatshirt","BellaSweatshirtSize",IF(C8="Ladies Next Level Boyfriend T-Shirt","LadiesNextLevelTShirtSize",IF(C8="Day Tote","DayToteSize",IF(C8="Snapback Trucker Hat","SnapbackTruckerSize",IF(C8="Next Level T-Shirt","NextLevelTShirtSize",IF(C8="P&amp;C Crewneck Sweatshirt","PCCrewSize",IF(C8="Ladies Gildan Polo","LadiesGPoloSize",IF(C8="Gildan Polo","GPoloSize",IF(C8="PA Polo","PAPoloSize",IF(C8="Ladies PA Polo","LadiesPAPoloSize",IF(C8="","")))))))))))))))))))))))</f>
        <v/>
      </c>
      <c r="K8" s="21"/>
      <c r="L8" s="8">
        <f t="shared" si="0"/>
        <v>0</v>
      </c>
      <c r="M8" s="35">
        <v>0</v>
      </c>
      <c r="N8" s="22" t="str">
        <f t="shared" ref="N8:N48" si="5">IF(K8="2XL","$2",IF(K8="3XL","$2",IF(K8="4XL","$2",IF(K8="6XL","$2",IF(K8="5XL","$2","$0")))))</f>
        <v>$0</v>
      </c>
      <c r="O8" s="9">
        <f t="shared" ref="O8:O48" si="6">L8*M8+ (M8*N8)</f>
        <v>0</v>
      </c>
    </row>
    <row r="9" spans="1:15" x14ac:dyDescent="0.2">
      <c r="B9" s="36"/>
      <c r="C9" s="11"/>
      <c r="D9" s="17" t="str">
        <f t="shared" si="1"/>
        <v/>
      </c>
      <c r="E9" s="11"/>
      <c r="F9" s="17" t="str">
        <f t="shared" si="2"/>
        <v xml:space="preserve"> </v>
      </c>
      <c r="G9" s="11"/>
      <c r="H9" s="17" t="str">
        <f t="shared" si="3"/>
        <v/>
      </c>
      <c r="I9" s="11"/>
      <c r="J9" s="17" t="str">
        <f t="shared" si="4"/>
        <v/>
      </c>
      <c r="K9" s="21"/>
      <c r="L9" s="8">
        <f t="shared" si="0"/>
        <v>0</v>
      </c>
      <c r="M9" s="35">
        <v>0</v>
      </c>
      <c r="N9" s="22" t="str">
        <f t="shared" si="5"/>
        <v>$0</v>
      </c>
      <c r="O9" s="9">
        <f t="shared" si="6"/>
        <v>0</v>
      </c>
    </row>
    <row r="10" spans="1:15" x14ac:dyDescent="0.2">
      <c r="B10" s="36"/>
      <c r="C10" s="11"/>
      <c r="D10" s="17" t="str">
        <f t="shared" si="1"/>
        <v/>
      </c>
      <c r="E10" s="11"/>
      <c r="F10" s="17" t="str">
        <f t="shared" si="2"/>
        <v xml:space="preserve"> </v>
      </c>
      <c r="G10" s="11"/>
      <c r="H10" s="17" t="str">
        <f t="shared" si="3"/>
        <v/>
      </c>
      <c r="I10" s="11"/>
      <c r="J10" s="17" t="str">
        <f t="shared" si="4"/>
        <v/>
      </c>
      <c r="K10" s="21"/>
      <c r="L10" s="8">
        <f t="shared" si="0"/>
        <v>0</v>
      </c>
      <c r="M10" s="35">
        <v>0</v>
      </c>
      <c r="N10" s="22" t="str">
        <f t="shared" si="5"/>
        <v>$0</v>
      </c>
      <c r="O10" s="9">
        <f t="shared" si="6"/>
        <v>0</v>
      </c>
    </row>
    <row r="11" spans="1:15" x14ac:dyDescent="0.2">
      <c r="B11" s="36"/>
      <c r="C11" s="11"/>
      <c r="D11" s="17" t="str">
        <f t="shared" si="1"/>
        <v/>
      </c>
      <c r="E11" s="11"/>
      <c r="F11" s="17" t="str">
        <f t="shared" si="2"/>
        <v xml:space="preserve"> </v>
      </c>
      <c r="G11" s="11"/>
      <c r="H11" s="17" t="str">
        <f t="shared" si="3"/>
        <v/>
      </c>
      <c r="I11" s="11"/>
      <c r="J11" s="17" t="str">
        <f t="shared" si="4"/>
        <v/>
      </c>
      <c r="K11" s="21"/>
      <c r="L11" s="8">
        <f t="shared" si="0"/>
        <v>0</v>
      </c>
      <c r="M11" s="35">
        <v>0</v>
      </c>
      <c r="N11" s="22" t="str">
        <f t="shared" si="5"/>
        <v>$0</v>
      </c>
      <c r="O11" s="9">
        <f t="shared" si="6"/>
        <v>0</v>
      </c>
    </row>
    <row r="12" spans="1:15" x14ac:dyDescent="0.2">
      <c r="B12" s="36"/>
      <c r="C12" s="11"/>
      <c r="D12" s="17" t="str">
        <f t="shared" si="1"/>
        <v/>
      </c>
      <c r="E12" s="11"/>
      <c r="F12" s="17" t="str">
        <f t="shared" si="2"/>
        <v xml:space="preserve"> </v>
      </c>
      <c r="G12" s="11"/>
      <c r="H12" s="17" t="str">
        <f t="shared" si="3"/>
        <v/>
      </c>
      <c r="I12" s="11"/>
      <c r="J12" s="17" t="str">
        <f t="shared" si="4"/>
        <v/>
      </c>
      <c r="K12" s="21"/>
      <c r="L12" s="8">
        <f t="shared" si="0"/>
        <v>0</v>
      </c>
      <c r="M12" s="35">
        <v>0</v>
      </c>
      <c r="N12" s="22" t="str">
        <f t="shared" si="5"/>
        <v>$0</v>
      </c>
      <c r="O12" s="9">
        <f t="shared" si="6"/>
        <v>0</v>
      </c>
    </row>
    <row r="13" spans="1:15" x14ac:dyDescent="0.2">
      <c r="B13" s="36"/>
      <c r="C13" s="11"/>
      <c r="D13" s="17" t="str">
        <f t="shared" si="1"/>
        <v/>
      </c>
      <c r="E13" s="11"/>
      <c r="F13" s="17" t="str">
        <f t="shared" si="2"/>
        <v xml:space="preserve"> </v>
      </c>
      <c r="G13" s="11"/>
      <c r="H13" s="17" t="str">
        <f t="shared" si="3"/>
        <v/>
      </c>
      <c r="I13" s="11"/>
      <c r="J13" s="17" t="str">
        <f t="shared" si="4"/>
        <v/>
      </c>
      <c r="K13" s="21"/>
      <c r="L13" s="8">
        <f t="shared" si="0"/>
        <v>0</v>
      </c>
      <c r="M13" s="35">
        <v>0</v>
      </c>
      <c r="N13" s="22" t="str">
        <f t="shared" si="5"/>
        <v>$0</v>
      </c>
      <c r="O13" s="9">
        <f t="shared" si="6"/>
        <v>0</v>
      </c>
    </row>
    <row r="14" spans="1:15" x14ac:dyDescent="0.2">
      <c r="B14" s="36"/>
      <c r="C14" s="11"/>
      <c r="D14" s="17" t="str">
        <f t="shared" si="1"/>
        <v/>
      </c>
      <c r="E14" s="11"/>
      <c r="F14" s="17" t="str">
        <f t="shared" si="2"/>
        <v xml:space="preserve"> </v>
      </c>
      <c r="G14" s="11"/>
      <c r="H14" s="17" t="str">
        <f t="shared" si="3"/>
        <v/>
      </c>
      <c r="I14" s="11"/>
      <c r="J14" s="17" t="str">
        <f t="shared" si="4"/>
        <v/>
      </c>
      <c r="K14" s="21"/>
      <c r="L14" s="8">
        <f t="shared" si="0"/>
        <v>0</v>
      </c>
      <c r="M14" s="35">
        <v>0</v>
      </c>
      <c r="N14" s="22" t="str">
        <f t="shared" si="5"/>
        <v>$0</v>
      </c>
      <c r="O14" s="9">
        <f t="shared" si="6"/>
        <v>0</v>
      </c>
    </row>
    <row r="15" spans="1:15" x14ac:dyDescent="0.2">
      <c r="B15" s="36"/>
      <c r="C15" s="11"/>
      <c r="D15" s="17" t="str">
        <f t="shared" si="1"/>
        <v/>
      </c>
      <c r="E15" s="11"/>
      <c r="F15" s="17" t="str">
        <f t="shared" si="2"/>
        <v xml:space="preserve"> </v>
      </c>
      <c r="G15" s="11"/>
      <c r="H15" s="17" t="str">
        <f t="shared" si="3"/>
        <v/>
      </c>
      <c r="I15" s="11"/>
      <c r="J15" s="17" t="str">
        <f t="shared" si="4"/>
        <v/>
      </c>
      <c r="K15" s="21"/>
      <c r="L15" s="8">
        <f t="shared" si="0"/>
        <v>0</v>
      </c>
      <c r="M15" s="35">
        <v>0</v>
      </c>
      <c r="N15" s="22" t="str">
        <f t="shared" si="5"/>
        <v>$0</v>
      </c>
      <c r="O15" s="9">
        <f t="shared" si="6"/>
        <v>0</v>
      </c>
    </row>
    <row r="16" spans="1:15" x14ac:dyDescent="0.2">
      <c r="B16" s="36"/>
      <c r="C16" s="11"/>
      <c r="D16" s="17" t="str">
        <f t="shared" si="1"/>
        <v/>
      </c>
      <c r="E16" s="11"/>
      <c r="F16" s="17" t="str">
        <f t="shared" si="2"/>
        <v xml:space="preserve"> </v>
      </c>
      <c r="G16" s="11"/>
      <c r="H16" s="17" t="str">
        <f t="shared" si="3"/>
        <v/>
      </c>
      <c r="I16" s="11"/>
      <c r="J16" s="17" t="str">
        <f t="shared" si="4"/>
        <v/>
      </c>
      <c r="K16" s="21"/>
      <c r="L16" s="8">
        <f t="shared" si="0"/>
        <v>0</v>
      </c>
      <c r="M16" s="35">
        <v>0</v>
      </c>
      <c r="N16" s="22" t="str">
        <f t="shared" si="5"/>
        <v>$0</v>
      </c>
      <c r="O16" s="9">
        <f t="shared" si="6"/>
        <v>0</v>
      </c>
    </row>
    <row r="17" spans="2:15" x14ac:dyDescent="0.2">
      <c r="B17" s="36"/>
      <c r="C17" s="11"/>
      <c r="D17" s="17" t="str">
        <f t="shared" si="1"/>
        <v/>
      </c>
      <c r="E17" s="11"/>
      <c r="F17" s="17" t="str">
        <f t="shared" si="2"/>
        <v xml:space="preserve"> </v>
      </c>
      <c r="G17" s="11"/>
      <c r="H17" s="17" t="str">
        <f t="shared" si="3"/>
        <v/>
      </c>
      <c r="I17" s="11"/>
      <c r="J17" s="17" t="str">
        <f t="shared" si="4"/>
        <v/>
      </c>
      <c r="K17" s="21"/>
      <c r="L17" s="8">
        <f t="shared" si="0"/>
        <v>0</v>
      </c>
      <c r="M17" s="35">
        <v>0</v>
      </c>
      <c r="N17" s="22" t="str">
        <f t="shared" si="5"/>
        <v>$0</v>
      </c>
      <c r="O17" s="9">
        <f t="shared" si="6"/>
        <v>0</v>
      </c>
    </row>
    <row r="18" spans="2:15" x14ac:dyDescent="0.2">
      <c r="B18" s="36"/>
      <c r="C18" s="11"/>
      <c r="D18" s="17" t="str">
        <f t="shared" si="1"/>
        <v/>
      </c>
      <c r="E18" s="11"/>
      <c r="F18" s="17" t="str">
        <f t="shared" si="2"/>
        <v xml:space="preserve"> </v>
      </c>
      <c r="G18" s="11"/>
      <c r="H18" s="17" t="str">
        <f t="shared" si="3"/>
        <v/>
      </c>
      <c r="I18" s="11"/>
      <c r="J18" s="17" t="str">
        <f t="shared" si="4"/>
        <v/>
      </c>
      <c r="K18" s="21"/>
      <c r="L18" s="8">
        <f t="shared" si="0"/>
        <v>0</v>
      </c>
      <c r="M18" s="35">
        <v>0</v>
      </c>
      <c r="N18" s="22" t="str">
        <f t="shared" si="5"/>
        <v>$0</v>
      </c>
      <c r="O18" s="9">
        <f t="shared" si="6"/>
        <v>0</v>
      </c>
    </row>
    <row r="19" spans="2:15" x14ac:dyDescent="0.2">
      <c r="B19" s="36"/>
      <c r="C19" s="11"/>
      <c r="D19" s="17" t="str">
        <f t="shared" si="1"/>
        <v/>
      </c>
      <c r="E19" s="11"/>
      <c r="F19" s="17" t="str">
        <f t="shared" si="2"/>
        <v xml:space="preserve"> </v>
      </c>
      <c r="G19" s="11"/>
      <c r="H19" s="17" t="str">
        <f t="shared" si="3"/>
        <v/>
      </c>
      <c r="I19" s="11"/>
      <c r="J19" s="17" t="str">
        <f t="shared" si="4"/>
        <v/>
      </c>
      <c r="K19" s="21"/>
      <c r="L19" s="8">
        <f t="shared" si="0"/>
        <v>0</v>
      </c>
      <c r="M19" s="35">
        <v>0</v>
      </c>
      <c r="N19" s="22" t="str">
        <f t="shared" si="5"/>
        <v>$0</v>
      </c>
      <c r="O19" s="9">
        <f t="shared" si="6"/>
        <v>0</v>
      </c>
    </row>
    <row r="20" spans="2:15" x14ac:dyDescent="0.2">
      <c r="B20" s="36"/>
      <c r="C20" s="11"/>
      <c r="D20" s="17" t="str">
        <f t="shared" si="1"/>
        <v/>
      </c>
      <c r="E20" s="11"/>
      <c r="F20" s="17" t="str">
        <f t="shared" si="2"/>
        <v xml:space="preserve"> </v>
      </c>
      <c r="G20" s="11"/>
      <c r="H20" s="17" t="str">
        <f t="shared" si="3"/>
        <v/>
      </c>
      <c r="I20" s="11"/>
      <c r="J20" s="17" t="str">
        <f t="shared" si="4"/>
        <v/>
      </c>
      <c r="K20" s="21"/>
      <c r="L20" s="8">
        <f t="shared" si="0"/>
        <v>0</v>
      </c>
      <c r="M20" s="35">
        <v>0</v>
      </c>
      <c r="N20" s="22" t="str">
        <f t="shared" si="5"/>
        <v>$0</v>
      </c>
      <c r="O20" s="9">
        <f t="shared" si="6"/>
        <v>0</v>
      </c>
    </row>
    <row r="21" spans="2:15" x14ac:dyDescent="0.2">
      <c r="B21" s="36"/>
      <c r="C21" s="11"/>
      <c r="D21" s="17" t="str">
        <f t="shared" si="1"/>
        <v/>
      </c>
      <c r="E21" s="11"/>
      <c r="F21" s="17" t="str">
        <f t="shared" si="2"/>
        <v xml:space="preserve"> </v>
      </c>
      <c r="G21" s="11"/>
      <c r="H21" s="17" t="str">
        <f t="shared" si="3"/>
        <v/>
      </c>
      <c r="I21" s="11"/>
      <c r="J21" s="17" t="str">
        <f t="shared" si="4"/>
        <v/>
      </c>
      <c r="K21" s="21"/>
      <c r="L21" s="8">
        <f t="shared" si="0"/>
        <v>0</v>
      </c>
      <c r="M21" s="35">
        <v>0</v>
      </c>
      <c r="N21" s="22" t="str">
        <f t="shared" si="5"/>
        <v>$0</v>
      </c>
      <c r="O21" s="9">
        <f t="shared" si="6"/>
        <v>0</v>
      </c>
    </row>
    <row r="22" spans="2:15" x14ac:dyDescent="0.2">
      <c r="B22" s="36"/>
      <c r="C22" s="11"/>
      <c r="D22" s="17" t="str">
        <f t="shared" si="1"/>
        <v/>
      </c>
      <c r="E22" s="11"/>
      <c r="F22" s="17" t="str">
        <f t="shared" si="2"/>
        <v xml:space="preserve"> </v>
      </c>
      <c r="G22" s="11"/>
      <c r="H22" s="17" t="str">
        <f t="shared" si="3"/>
        <v/>
      </c>
      <c r="I22" s="11"/>
      <c r="J22" s="17" t="str">
        <f t="shared" si="4"/>
        <v/>
      </c>
      <c r="K22" s="21"/>
      <c r="L22" s="8">
        <f t="shared" si="0"/>
        <v>0</v>
      </c>
      <c r="M22" s="35">
        <v>0</v>
      </c>
      <c r="N22" s="22" t="str">
        <f t="shared" si="5"/>
        <v>$0</v>
      </c>
      <c r="O22" s="9">
        <f t="shared" si="6"/>
        <v>0</v>
      </c>
    </row>
    <row r="23" spans="2:15" x14ac:dyDescent="0.2">
      <c r="B23" s="36"/>
      <c r="C23" s="11"/>
      <c r="D23" s="17" t="str">
        <f t="shared" si="1"/>
        <v/>
      </c>
      <c r="E23" s="11"/>
      <c r="F23" s="17" t="str">
        <f t="shared" si="2"/>
        <v xml:space="preserve"> </v>
      </c>
      <c r="G23" s="11"/>
      <c r="H23" s="17" t="str">
        <f t="shared" si="3"/>
        <v/>
      </c>
      <c r="I23" s="11"/>
      <c r="J23" s="17" t="str">
        <f t="shared" si="4"/>
        <v/>
      </c>
      <c r="K23" s="21"/>
      <c r="L23" s="8">
        <f t="shared" si="0"/>
        <v>0</v>
      </c>
      <c r="M23" s="35">
        <v>0</v>
      </c>
      <c r="N23" s="22" t="str">
        <f t="shared" si="5"/>
        <v>$0</v>
      </c>
      <c r="O23" s="9">
        <f t="shared" si="6"/>
        <v>0</v>
      </c>
    </row>
    <row r="24" spans="2:15" x14ac:dyDescent="0.2">
      <c r="B24" s="36"/>
      <c r="C24" s="11"/>
      <c r="D24" s="17" t="str">
        <f t="shared" si="1"/>
        <v/>
      </c>
      <c r="E24" s="11"/>
      <c r="F24" s="17" t="str">
        <f t="shared" si="2"/>
        <v xml:space="preserve"> </v>
      </c>
      <c r="G24" s="11"/>
      <c r="H24" s="17" t="str">
        <f t="shared" si="3"/>
        <v/>
      </c>
      <c r="I24" s="11"/>
      <c r="J24" s="17" t="str">
        <f t="shared" si="4"/>
        <v/>
      </c>
      <c r="K24" s="21"/>
      <c r="L24" s="8">
        <f t="shared" si="0"/>
        <v>0</v>
      </c>
      <c r="M24" s="35">
        <v>0</v>
      </c>
      <c r="N24" s="22" t="str">
        <f t="shared" si="5"/>
        <v>$0</v>
      </c>
      <c r="O24" s="9">
        <f t="shared" si="6"/>
        <v>0</v>
      </c>
    </row>
    <row r="25" spans="2:15" x14ac:dyDescent="0.2">
      <c r="B25" s="36"/>
      <c r="C25" s="11"/>
      <c r="D25" s="17" t="str">
        <f t="shared" si="1"/>
        <v/>
      </c>
      <c r="E25" s="11"/>
      <c r="F25" s="17" t="str">
        <f t="shared" si="2"/>
        <v xml:space="preserve"> </v>
      </c>
      <c r="G25" s="11"/>
      <c r="H25" s="17" t="str">
        <f t="shared" si="3"/>
        <v/>
      </c>
      <c r="I25" s="11"/>
      <c r="J25" s="17" t="str">
        <f t="shared" si="4"/>
        <v/>
      </c>
      <c r="K25" s="21"/>
      <c r="L25" s="8">
        <f t="shared" si="0"/>
        <v>0</v>
      </c>
      <c r="M25" s="35">
        <v>0</v>
      </c>
      <c r="N25" s="22" t="str">
        <f t="shared" si="5"/>
        <v>$0</v>
      </c>
      <c r="O25" s="9">
        <f t="shared" si="6"/>
        <v>0</v>
      </c>
    </row>
    <row r="26" spans="2:15" x14ac:dyDescent="0.2">
      <c r="B26" s="36"/>
      <c r="C26" s="11"/>
      <c r="D26" s="17" t="str">
        <f t="shared" si="1"/>
        <v/>
      </c>
      <c r="E26" s="11"/>
      <c r="F26" s="17" t="str">
        <f t="shared" si="2"/>
        <v xml:space="preserve"> </v>
      </c>
      <c r="G26" s="11"/>
      <c r="H26" s="17" t="str">
        <f t="shared" si="3"/>
        <v/>
      </c>
      <c r="I26" s="11"/>
      <c r="J26" s="17" t="str">
        <f t="shared" si="4"/>
        <v/>
      </c>
      <c r="K26" s="21"/>
      <c r="L26" s="8">
        <f t="shared" si="0"/>
        <v>0</v>
      </c>
      <c r="M26" s="35">
        <v>0</v>
      </c>
      <c r="N26" s="22" t="str">
        <f t="shared" si="5"/>
        <v>$0</v>
      </c>
      <c r="O26" s="9">
        <f t="shared" si="6"/>
        <v>0</v>
      </c>
    </row>
    <row r="27" spans="2:15" x14ac:dyDescent="0.2">
      <c r="B27" s="36"/>
      <c r="C27" s="11"/>
      <c r="D27" s="17" t="str">
        <f t="shared" si="1"/>
        <v/>
      </c>
      <c r="E27" s="11"/>
      <c r="F27" s="17" t="str">
        <f t="shared" si="2"/>
        <v xml:space="preserve"> </v>
      </c>
      <c r="G27" s="11"/>
      <c r="H27" s="17" t="str">
        <f t="shared" si="3"/>
        <v/>
      </c>
      <c r="I27" s="11"/>
      <c r="J27" s="17" t="str">
        <f t="shared" si="4"/>
        <v/>
      </c>
      <c r="K27" s="21"/>
      <c r="L27" s="8">
        <f t="shared" si="0"/>
        <v>0</v>
      </c>
      <c r="M27" s="35">
        <v>0</v>
      </c>
      <c r="N27" s="22" t="str">
        <f t="shared" si="5"/>
        <v>$0</v>
      </c>
      <c r="O27" s="9">
        <f t="shared" si="6"/>
        <v>0</v>
      </c>
    </row>
    <row r="28" spans="2:15" x14ac:dyDescent="0.2">
      <c r="B28" s="36"/>
      <c r="C28" s="11"/>
      <c r="D28" s="17" t="str">
        <f t="shared" si="1"/>
        <v/>
      </c>
      <c r="E28" s="11"/>
      <c r="F28" s="17" t="str">
        <f t="shared" si="2"/>
        <v xml:space="preserve"> </v>
      </c>
      <c r="G28" s="11"/>
      <c r="H28" s="17" t="str">
        <f t="shared" si="3"/>
        <v/>
      </c>
      <c r="I28" s="11"/>
      <c r="J28" s="17" t="str">
        <f t="shared" si="4"/>
        <v/>
      </c>
      <c r="K28" s="21"/>
      <c r="L28" s="8">
        <f t="shared" si="0"/>
        <v>0</v>
      </c>
      <c r="M28" s="35">
        <v>0</v>
      </c>
      <c r="N28" s="22" t="str">
        <f t="shared" si="5"/>
        <v>$0</v>
      </c>
      <c r="O28" s="9">
        <f t="shared" si="6"/>
        <v>0</v>
      </c>
    </row>
    <row r="29" spans="2:15" x14ac:dyDescent="0.2">
      <c r="B29" s="36"/>
      <c r="C29" s="11"/>
      <c r="D29" s="17" t="str">
        <f t="shared" si="1"/>
        <v/>
      </c>
      <c r="E29" s="11"/>
      <c r="F29" s="17" t="str">
        <f t="shared" si="2"/>
        <v xml:space="preserve"> </v>
      </c>
      <c r="G29" s="11"/>
      <c r="H29" s="17" t="str">
        <f t="shared" si="3"/>
        <v/>
      </c>
      <c r="I29" s="11"/>
      <c r="J29" s="17" t="str">
        <f t="shared" si="4"/>
        <v/>
      </c>
      <c r="K29" s="21"/>
      <c r="L29" s="8">
        <f t="shared" si="0"/>
        <v>0</v>
      </c>
      <c r="M29" s="35">
        <v>0</v>
      </c>
      <c r="N29" s="22" t="str">
        <f t="shared" si="5"/>
        <v>$0</v>
      </c>
      <c r="O29" s="9">
        <f t="shared" si="6"/>
        <v>0</v>
      </c>
    </row>
    <row r="30" spans="2:15" x14ac:dyDescent="0.2">
      <c r="B30" s="36"/>
      <c r="C30" s="11"/>
      <c r="D30" s="17" t="str">
        <f t="shared" si="1"/>
        <v/>
      </c>
      <c r="E30" s="11"/>
      <c r="F30" s="17" t="str">
        <f t="shared" si="2"/>
        <v xml:space="preserve"> </v>
      </c>
      <c r="G30" s="11"/>
      <c r="H30" s="17" t="str">
        <f t="shared" si="3"/>
        <v/>
      </c>
      <c r="I30" s="11"/>
      <c r="J30" s="17" t="str">
        <f t="shared" si="4"/>
        <v/>
      </c>
      <c r="K30" s="21"/>
      <c r="L30" s="8">
        <f t="shared" si="0"/>
        <v>0</v>
      </c>
      <c r="M30" s="35">
        <v>0</v>
      </c>
      <c r="N30" s="22" t="str">
        <f t="shared" si="5"/>
        <v>$0</v>
      </c>
      <c r="O30" s="9">
        <f t="shared" si="6"/>
        <v>0</v>
      </c>
    </row>
    <row r="31" spans="2:15" x14ac:dyDescent="0.2">
      <c r="B31" s="36"/>
      <c r="C31" s="11"/>
      <c r="D31" s="17" t="str">
        <f t="shared" si="1"/>
        <v/>
      </c>
      <c r="E31" s="11"/>
      <c r="F31" s="17" t="str">
        <f t="shared" si="2"/>
        <v xml:space="preserve"> </v>
      </c>
      <c r="G31" s="11"/>
      <c r="H31" s="17" t="str">
        <f t="shared" si="3"/>
        <v/>
      </c>
      <c r="I31" s="11"/>
      <c r="J31" s="17" t="str">
        <f t="shared" si="4"/>
        <v/>
      </c>
      <c r="K31" s="21"/>
      <c r="L31" s="8">
        <f t="shared" si="0"/>
        <v>0</v>
      </c>
      <c r="M31" s="35">
        <v>0</v>
      </c>
      <c r="N31" s="22" t="str">
        <f t="shared" si="5"/>
        <v>$0</v>
      </c>
      <c r="O31" s="9">
        <f t="shared" si="6"/>
        <v>0</v>
      </c>
    </row>
    <row r="32" spans="2:15" x14ac:dyDescent="0.2">
      <c r="B32" s="36"/>
      <c r="C32" s="11"/>
      <c r="D32" s="17" t="str">
        <f t="shared" si="1"/>
        <v/>
      </c>
      <c r="E32" s="11"/>
      <c r="F32" s="17" t="str">
        <f t="shared" si="2"/>
        <v xml:space="preserve"> </v>
      </c>
      <c r="G32" s="11"/>
      <c r="H32" s="17" t="str">
        <f t="shared" si="3"/>
        <v/>
      </c>
      <c r="I32" s="11"/>
      <c r="J32" s="17" t="str">
        <f t="shared" si="4"/>
        <v/>
      </c>
      <c r="K32" s="21"/>
      <c r="L32" s="8">
        <f t="shared" si="0"/>
        <v>0</v>
      </c>
      <c r="M32" s="35">
        <v>0</v>
      </c>
      <c r="N32" s="22" t="str">
        <f t="shared" si="5"/>
        <v>$0</v>
      </c>
      <c r="O32" s="9">
        <f t="shared" si="6"/>
        <v>0</v>
      </c>
    </row>
    <row r="33" spans="2:15" x14ac:dyDescent="0.2">
      <c r="B33" s="36"/>
      <c r="C33" s="11"/>
      <c r="D33" s="17" t="str">
        <f t="shared" si="1"/>
        <v/>
      </c>
      <c r="E33" s="11"/>
      <c r="F33" s="17" t="str">
        <f t="shared" si="2"/>
        <v xml:space="preserve"> </v>
      </c>
      <c r="G33" s="11"/>
      <c r="H33" s="17" t="str">
        <f t="shared" si="3"/>
        <v/>
      </c>
      <c r="I33" s="11"/>
      <c r="J33" s="17" t="str">
        <f t="shared" si="4"/>
        <v/>
      </c>
      <c r="K33" s="21"/>
      <c r="L33" s="8">
        <f t="shared" si="0"/>
        <v>0</v>
      </c>
      <c r="M33" s="35">
        <v>0</v>
      </c>
      <c r="N33" s="22" t="str">
        <f t="shared" si="5"/>
        <v>$0</v>
      </c>
      <c r="O33" s="9">
        <f t="shared" si="6"/>
        <v>0</v>
      </c>
    </row>
    <row r="34" spans="2:15" x14ac:dyDescent="0.2">
      <c r="B34" s="36"/>
      <c r="C34" s="11"/>
      <c r="D34" s="17" t="str">
        <f t="shared" si="1"/>
        <v/>
      </c>
      <c r="E34" s="11"/>
      <c r="F34" s="17" t="str">
        <f t="shared" si="2"/>
        <v xml:space="preserve"> </v>
      </c>
      <c r="G34" s="11"/>
      <c r="H34" s="17" t="str">
        <f t="shared" si="3"/>
        <v/>
      </c>
      <c r="I34" s="11"/>
      <c r="J34" s="17" t="str">
        <f t="shared" si="4"/>
        <v/>
      </c>
      <c r="K34" s="21"/>
      <c r="L34" s="8">
        <f t="shared" si="0"/>
        <v>0</v>
      </c>
      <c r="M34" s="35">
        <v>0</v>
      </c>
      <c r="N34" s="22" t="str">
        <f t="shared" si="5"/>
        <v>$0</v>
      </c>
      <c r="O34" s="9">
        <f t="shared" si="6"/>
        <v>0</v>
      </c>
    </row>
    <row r="35" spans="2:15" x14ac:dyDescent="0.2">
      <c r="B35" s="36"/>
      <c r="C35" s="11"/>
      <c r="D35" s="17" t="str">
        <f t="shared" si="1"/>
        <v/>
      </c>
      <c r="E35" s="11"/>
      <c r="F35" s="17" t="str">
        <f t="shared" si="2"/>
        <v xml:space="preserve"> </v>
      </c>
      <c r="G35" s="11"/>
      <c r="H35" s="17" t="str">
        <f t="shared" si="3"/>
        <v/>
      </c>
      <c r="I35" s="11"/>
      <c r="J35" s="17" t="str">
        <f t="shared" si="4"/>
        <v/>
      </c>
      <c r="K35" s="21"/>
      <c r="L35" s="8">
        <f t="shared" si="0"/>
        <v>0</v>
      </c>
      <c r="M35" s="35">
        <v>0</v>
      </c>
      <c r="N35" s="22" t="str">
        <f t="shared" si="5"/>
        <v>$0</v>
      </c>
      <c r="O35" s="9">
        <f t="shared" si="6"/>
        <v>0</v>
      </c>
    </row>
    <row r="36" spans="2:15" x14ac:dyDescent="0.2">
      <c r="B36" s="36"/>
      <c r="C36" s="11"/>
      <c r="D36" s="17" t="str">
        <f t="shared" si="1"/>
        <v/>
      </c>
      <c r="E36" s="11"/>
      <c r="F36" s="17" t="str">
        <f t="shared" si="2"/>
        <v xml:space="preserve"> </v>
      </c>
      <c r="G36" s="11"/>
      <c r="H36" s="17" t="str">
        <f t="shared" si="3"/>
        <v/>
      </c>
      <c r="I36" s="11"/>
      <c r="J36" s="17" t="str">
        <f t="shared" si="4"/>
        <v/>
      </c>
      <c r="K36" s="21"/>
      <c r="L36" s="8">
        <f t="shared" si="0"/>
        <v>0</v>
      </c>
      <c r="M36" s="35">
        <v>0</v>
      </c>
      <c r="N36" s="22" t="str">
        <f t="shared" si="5"/>
        <v>$0</v>
      </c>
      <c r="O36" s="9">
        <f t="shared" si="6"/>
        <v>0</v>
      </c>
    </row>
    <row r="37" spans="2:15" x14ac:dyDescent="0.2">
      <c r="B37" s="36"/>
      <c r="C37" s="11"/>
      <c r="D37" s="17" t="str">
        <f t="shared" si="1"/>
        <v/>
      </c>
      <c r="E37" s="11"/>
      <c r="F37" s="17" t="str">
        <f t="shared" si="2"/>
        <v xml:space="preserve"> </v>
      </c>
      <c r="G37" s="11"/>
      <c r="H37" s="17" t="str">
        <f t="shared" si="3"/>
        <v/>
      </c>
      <c r="I37" s="11"/>
      <c r="J37" s="17" t="str">
        <f t="shared" si="4"/>
        <v/>
      </c>
      <c r="K37" s="21"/>
      <c r="L37" s="8">
        <f t="shared" si="0"/>
        <v>0</v>
      </c>
      <c r="M37" s="35">
        <v>0</v>
      </c>
      <c r="N37" s="22" t="str">
        <f t="shared" si="5"/>
        <v>$0</v>
      </c>
      <c r="O37" s="9">
        <f t="shared" si="6"/>
        <v>0</v>
      </c>
    </row>
    <row r="38" spans="2:15" x14ac:dyDescent="0.2">
      <c r="B38" s="36"/>
      <c r="C38" s="11"/>
      <c r="D38" s="17" t="str">
        <f t="shared" si="1"/>
        <v/>
      </c>
      <c r="E38" s="11"/>
      <c r="F38" s="17" t="str">
        <f t="shared" si="2"/>
        <v xml:space="preserve"> </v>
      </c>
      <c r="G38" s="11"/>
      <c r="H38" s="17" t="str">
        <f t="shared" si="3"/>
        <v/>
      </c>
      <c r="I38" s="11"/>
      <c r="J38" s="17" t="str">
        <f t="shared" si="4"/>
        <v/>
      </c>
      <c r="K38" s="21"/>
      <c r="L38" s="8">
        <f t="shared" si="0"/>
        <v>0</v>
      </c>
      <c r="M38" s="35">
        <v>0</v>
      </c>
      <c r="N38" s="22" t="str">
        <f t="shared" si="5"/>
        <v>$0</v>
      </c>
      <c r="O38" s="9">
        <f t="shared" si="6"/>
        <v>0</v>
      </c>
    </row>
    <row r="39" spans="2:15" x14ac:dyDescent="0.2">
      <c r="B39" s="36"/>
      <c r="C39" s="11"/>
      <c r="D39" s="17" t="str">
        <f t="shared" si="1"/>
        <v/>
      </c>
      <c r="E39" s="11"/>
      <c r="F39" s="17" t="str">
        <f t="shared" si="2"/>
        <v xml:space="preserve"> </v>
      </c>
      <c r="G39" s="11"/>
      <c r="H39" s="17" t="str">
        <f t="shared" si="3"/>
        <v/>
      </c>
      <c r="I39" s="11"/>
      <c r="J39" s="17" t="str">
        <f t="shared" si="4"/>
        <v/>
      </c>
      <c r="K39" s="21"/>
      <c r="L39" s="8">
        <f t="shared" si="0"/>
        <v>0</v>
      </c>
      <c r="M39" s="35">
        <v>0</v>
      </c>
      <c r="N39" s="22" t="str">
        <f t="shared" si="5"/>
        <v>$0</v>
      </c>
      <c r="O39" s="9">
        <f t="shared" si="6"/>
        <v>0</v>
      </c>
    </row>
    <row r="40" spans="2:15" x14ac:dyDescent="0.2">
      <c r="B40" s="36"/>
      <c r="C40" s="11"/>
      <c r="D40" s="17" t="str">
        <f t="shared" si="1"/>
        <v/>
      </c>
      <c r="E40" s="11"/>
      <c r="F40" s="17" t="str">
        <f t="shared" si="2"/>
        <v xml:space="preserve"> </v>
      </c>
      <c r="G40" s="11"/>
      <c r="H40" s="17" t="str">
        <f t="shared" si="3"/>
        <v/>
      </c>
      <c r="I40" s="11"/>
      <c r="J40" s="17" t="str">
        <f t="shared" si="4"/>
        <v/>
      </c>
      <c r="K40" s="21"/>
      <c r="L40" s="8">
        <f t="shared" si="0"/>
        <v>0</v>
      </c>
      <c r="M40" s="35">
        <v>0</v>
      </c>
      <c r="N40" s="22" t="str">
        <f t="shared" si="5"/>
        <v>$0</v>
      </c>
      <c r="O40" s="9">
        <f t="shared" si="6"/>
        <v>0</v>
      </c>
    </row>
    <row r="41" spans="2:15" x14ac:dyDescent="0.2">
      <c r="B41" s="36"/>
      <c r="C41" s="11"/>
      <c r="D41" s="17" t="str">
        <f t="shared" si="1"/>
        <v/>
      </c>
      <c r="E41" s="11"/>
      <c r="F41" s="17" t="str">
        <f t="shared" si="2"/>
        <v xml:space="preserve"> </v>
      </c>
      <c r="G41" s="11"/>
      <c r="H41" s="17" t="str">
        <f t="shared" si="3"/>
        <v/>
      </c>
      <c r="I41" s="11"/>
      <c r="J41" s="17" t="str">
        <f t="shared" si="4"/>
        <v/>
      </c>
      <c r="K41" s="21"/>
      <c r="L41" s="8">
        <f t="shared" si="0"/>
        <v>0</v>
      </c>
      <c r="M41" s="35">
        <v>0</v>
      </c>
      <c r="N41" s="22" t="str">
        <f t="shared" si="5"/>
        <v>$0</v>
      </c>
      <c r="O41" s="9">
        <f t="shared" si="6"/>
        <v>0</v>
      </c>
    </row>
    <row r="42" spans="2:15" x14ac:dyDescent="0.2">
      <c r="B42" s="36"/>
      <c r="C42" s="11"/>
      <c r="D42" s="17" t="str">
        <f t="shared" si="1"/>
        <v/>
      </c>
      <c r="E42" s="11"/>
      <c r="F42" s="17" t="str">
        <f t="shared" si="2"/>
        <v xml:space="preserve"> </v>
      </c>
      <c r="G42" s="11"/>
      <c r="H42" s="17" t="str">
        <f t="shared" si="3"/>
        <v/>
      </c>
      <c r="I42" s="11"/>
      <c r="J42" s="17" t="str">
        <f t="shared" si="4"/>
        <v/>
      </c>
      <c r="K42" s="21"/>
      <c r="L42" s="8">
        <f t="shared" si="0"/>
        <v>0</v>
      </c>
      <c r="M42" s="35">
        <v>0</v>
      </c>
      <c r="N42" s="22" t="str">
        <f t="shared" si="5"/>
        <v>$0</v>
      </c>
      <c r="O42" s="9">
        <f t="shared" si="6"/>
        <v>0</v>
      </c>
    </row>
    <row r="43" spans="2:15" x14ac:dyDescent="0.2">
      <c r="B43" s="36"/>
      <c r="C43" s="11"/>
      <c r="D43" s="17" t="str">
        <f t="shared" si="1"/>
        <v/>
      </c>
      <c r="E43" s="11"/>
      <c r="F43" s="17" t="str">
        <f t="shared" si="2"/>
        <v xml:space="preserve"> </v>
      </c>
      <c r="G43" s="11"/>
      <c r="H43" s="17" t="str">
        <f t="shared" si="3"/>
        <v/>
      </c>
      <c r="I43" s="11"/>
      <c r="J43" s="17" t="str">
        <f t="shared" si="4"/>
        <v/>
      </c>
      <c r="K43" s="21"/>
      <c r="L43" s="8">
        <f t="shared" si="0"/>
        <v>0</v>
      </c>
      <c r="M43" s="35">
        <v>0</v>
      </c>
      <c r="N43" s="22" t="str">
        <f t="shared" si="5"/>
        <v>$0</v>
      </c>
      <c r="O43" s="9">
        <f t="shared" si="6"/>
        <v>0</v>
      </c>
    </row>
    <row r="44" spans="2:15" x14ac:dyDescent="0.2">
      <c r="B44" s="36"/>
      <c r="C44" s="11"/>
      <c r="D44" s="17" t="str">
        <f t="shared" si="1"/>
        <v/>
      </c>
      <c r="E44" s="11"/>
      <c r="F44" s="17" t="str">
        <f t="shared" si="2"/>
        <v xml:space="preserve"> </v>
      </c>
      <c r="G44" s="11"/>
      <c r="H44" s="17" t="str">
        <f t="shared" si="3"/>
        <v/>
      </c>
      <c r="I44" s="11"/>
      <c r="J44" s="17" t="str">
        <f t="shared" si="4"/>
        <v/>
      </c>
      <c r="K44" s="21"/>
      <c r="L44" s="8">
        <f t="shared" si="0"/>
        <v>0</v>
      </c>
      <c r="M44" s="35">
        <v>0</v>
      </c>
      <c r="N44" s="22" t="str">
        <f t="shared" si="5"/>
        <v>$0</v>
      </c>
      <c r="O44" s="9">
        <f t="shared" si="6"/>
        <v>0</v>
      </c>
    </row>
    <row r="45" spans="2:15" x14ac:dyDescent="0.2">
      <c r="B45" s="36"/>
      <c r="C45" s="11"/>
      <c r="D45" s="17" t="str">
        <f t="shared" si="1"/>
        <v/>
      </c>
      <c r="E45" s="11"/>
      <c r="F45" s="17" t="str">
        <f t="shared" si="2"/>
        <v xml:space="preserve"> </v>
      </c>
      <c r="G45" s="11"/>
      <c r="H45" s="17" t="str">
        <f t="shared" si="3"/>
        <v/>
      </c>
      <c r="I45" s="11"/>
      <c r="J45" s="17" t="str">
        <f t="shared" si="4"/>
        <v/>
      </c>
      <c r="K45" s="21"/>
      <c r="L45" s="8">
        <f t="shared" si="0"/>
        <v>0</v>
      </c>
      <c r="M45" s="35">
        <v>0</v>
      </c>
      <c r="N45" s="22" t="str">
        <f t="shared" si="5"/>
        <v>$0</v>
      </c>
      <c r="O45" s="9">
        <f t="shared" si="6"/>
        <v>0</v>
      </c>
    </row>
    <row r="46" spans="2:15" x14ac:dyDescent="0.2">
      <c r="B46" s="36"/>
      <c r="C46" s="11"/>
      <c r="D46" s="17" t="str">
        <f t="shared" si="1"/>
        <v/>
      </c>
      <c r="E46" s="11"/>
      <c r="F46" s="17" t="str">
        <f t="shared" si="2"/>
        <v xml:space="preserve"> </v>
      </c>
      <c r="G46" s="11"/>
      <c r="H46" s="17" t="str">
        <f t="shared" si="3"/>
        <v/>
      </c>
      <c r="I46" s="11"/>
      <c r="J46" s="17" t="str">
        <f t="shared" si="4"/>
        <v/>
      </c>
      <c r="K46" s="21"/>
      <c r="L46" s="8">
        <f t="shared" si="0"/>
        <v>0</v>
      </c>
      <c r="M46" s="35">
        <v>0</v>
      </c>
      <c r="N46" s="22" t="str">
        <f t="shared" si="5"/>
        <v>$0</v>
      </c>
      <c r="O46" s="9">
        <f t="shared" si="6"/>
        <v>0</v>
      </c>
    </row>
    <row r="47" spans="2:15" x14ac:dyDescent="0.2">
      <c r="B47" s="36"/>
      <c r="C47" s="11"/>
      <c r="D47" s="17" t="str">
        <f t="shared" si="1"/>
        <v/>
      </c>
      <c r="E47" s="11"/>
      <c r="F47" s="17" t="str">
        <f t="shared" si="2"/>
        <v xml:space="preserve"> </v>
      </c>
      <c r="G47" s="11"/>
      <c r="H47" s="17" t="str">
        <f t="shared" si="3"/>
        <v/>
      </c>
      <c r="I47" s="11"/>
      <c r="J47" s="17" t="str">
        <f t="shared" si="4"/>
        <v/>
      </c>
      <c r="K47" s="21"/>
      <c r="L47" s="8">
        <f t="shared" si="0"/>
        <v>0</v>
      </c>
      <c r="M47" s="35">
        <v>0</v>
      </c>
      <c r="N47" s="22" t="str">
        <f t="shared" si="5"/>
        <v>$0</v>
      </c>
      <c r="O47" s="9">
        <f t="shared" si="6"/>
        <v>0</v>
      </c>
    </row>
    <row r="48" spans="2:15" x14ac:dyDescent="0.2">
      <c r="B48" s="36"/>
      <c r="C48" s="11"/>
      <c r="D48" s="17" t="str">
        <f t="shared" si="1"/>
        <v/>
      </c>
      <c r="E48" s="11"/>
      <c r="F48" s="17" t="str">
        <f t="shared" si="2"/>
        <v xml:space="preserve"> </v>
      </c>
      <c r="G48" s="11"/>
      <c r="H48" s="17" t="str">
        <f t="shared" si="3"/>
        <v/>
      </c>
      <c r="I48" s="11"/>
      <c r="J48" s="17" t="str">
        <f t="shared" si="4"/>
        <v/>
      </c>
      <c r="K48" s="21"/>
      <c r="L48" s="8">
        <f t="shared" si="0"/>
        <v>0</v>
      </c>
      <c r="M48" s="35">
        <v>0</v>
      </c>
      <c r="N48" s="22" t="str">
        <f t="shared" si="5"/>
        <v>$0</v>
      </c>
      <c r="O48" s="9">
        <f t="shared" si="6"/>
        <v>0</v>
      </c>
    </row>
    <row r="51" spans="5:22" x14ac:dyDescent="0.2">
      <c r="M51" s="19" t="s">
        <v>106</v>
      </c>
      <c r="O51" s="18">
        <f>SUM(O7:O50)</f>
        <v>0</v>
      </c>
    </row>
    <row r="52" spans="5:22" x14ac:dyDescent="0.2">
      <c r="E52" s="12"/>
      <c r="F52" s="16"/>
      <c r="G52" s="12"/>
      <c r="H52" s="16"/>
      <c r="I52" s="12"/>
      <c r="J52" s="12"/>
      <c r="K52" s="14"/>
      <c r="L52" s="7"/>
      <c r="M52" s="14"/>
      <c r="N52" s="2"/>
      <c r="Q52" s="2"/>
      <c r="R52" s="2"/>
      <c r="S52" s="2"/>
      <c r="T52" s="2"/>
      <c r="U52" s="2"/>
      <c r="V52" s="2"/>
    </row>
    <row r="85" spans="5:22" x14ac:dyDescent="0.2">
      <c r="E85" s="12"/>
      <c r="F85" s="16"/>
      <c r="G85" s="12"/>
      <c r="H85" s="16"/>
      <c r="I85" s="12"/>
      <c r="J85" s="12"/>
      <c r="K85" s="14"/>
      <c r="L85" s="7"/>
      <c r="M85" s="14"/>
      <c r="N85" s="2"/>
      <c r="Q85" s="2"/>
      <c r="R85" s="2"/>
      <c r="S85" s="2"/>
      <c r="T85" s="2"/>
      <c r="U85" s="2"/>
      <c r="V85" s="2"/>
    </row>
    <row r="90" spans="5:22" x14ac:dyDescent="0.2">
      <c r="E90" s="12"/>
      <c r="F90" s="16"/>
      <c r="G90" s="12"/>
      <c r="H90" s="16"/>
      <c r="I90" s="12"/>
      <c r="J90" s="12"/>
      <c r="K90" s="14"/>
      <c r="L90" s="7"/>
      <c r="M90" s="14"/>
      <c r="N90" s="2"/>
      <c r="Q90" s="2"/>
      <c r="R90" s="2"/>
      <c r="S90" s="2"/>
      <c r="T90" s="2"/>
      <c r="U90" s="2"/>
      <c r="V90" s="2"/>
    </row>
    <row r="95" spans="5:22" x14ac:dyDescent="0.2">
      <c r="E95" s="12"/>
      <c r="F95" s="16"/>
      <c r="G95" s="12"/>
      <c r="H95" s="16"/>
      <c r="I95" s="12"/>
      <c r="J95" s="12"/>
      <c r="K95" s="14"/>
      <c r="L95" s="7"/>
      <c r="M95" s="14"/>
      <c r="N95" s="2"/>
      <c r="Q95" s="2"/>
      <c r="R95" s="2"/>
      <c r="S95" s="2"/>
      <c r="T95" s="2"/>
      <c r="U95" s="2"/>
      <c r="V95" s="2"/>
    </row>
  </sheetData>
  <sheetProtection sheet="1" deleteRows="0"/>
  <dataValidations count="2">
    <dataValidation type="list" allowBlank="1" showInputMessage="1" showErrorMessage="1" sqref="G7:G48 I7:I48 K7:K48 E7:E48">
      <formula1>INDIRECT(D7)</formula1>
    </dataValidation>
    <dataValidation type="list" allowBlank="1" showInputMessage="1" showErrorMessage="1" sqref="C7:C48">
      <formula1>Item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tabSelected="1" workbookViewId="0">
      <selection activeCell="E24" sqref="E24"/>
    </sheetView>
  </sheetViews>
  <sheetFormatPr defaultRowHeight="12.75" x14ac:dyDescent="0.2"/>
  <cols>
    <col min="1" max="1" width="29.85546875" customWidth="1"/>
    <col min="2" max="2" width="13.42578125" customWidth="1"/>
    <col min="3" max="3" width="7.85546875" customWidth="1"/>
    <col min="4" max="4" width="25.28515625" customWidth="1"/>
    <col min="5" max="5" width="29.7109375" customWidth="1"/>
    <col min="6" max="6" width="27.42578125" customWidth="1"/>
    <col min="7" max="7" width="25.5703125" customWidth="1"/>
    <col min="8" max="8" width="23.7109375" customWidth="1"/>
    <col min="9" max="9" width="23.140625" customWidth="1"/>
    <col min="10" max="10" width="33.140625" customWidth="1"/>
    <col min="11" max="11" width="29.140625" customWidth="1"/>
    <col min="12" max="13" width="35" customWidth="1"/>
    <col min="14" max="14" width="23.85546875" customWidth="1"/>
    <col min="15" max="15" width="37.5703125" customWidth="1"/>
    <col min="16" max="16" width="35" customWidth="1"/>
    <col min="17" max="17" width="23" customWidth="1"/>
    <col min="18" max="18" width="26.85546875" customWidth="1"/>
    <col min="19" max="19" width="25.140625" customWidth="1"/>
    <col min="20" max="20" width="43.140625" customWidth="1"/>
    <col min="21" max="21" width="33.42578125" customWidth="1"/>
    <col min="22" max="22" width="23.85546875" customWidth="1"/>
    <col min="23" max="23" width="27.42578125" customWidth="1"/>
    <col min="24" max="24" width="26" customWidth="1"/>
    <col min="25" max="26" width="26.5703125" customWidth="1"/>
    <col min="27" max="27" width="31.28515625" customWidth="1"/>
    <col min="28" max="28" width="26" customWidth="1"/>
  </cols>
  <sheetData>
    <row r="1" spans="1:28" x14ac:dyDescent="0.2">
      <c r="A1" s="2" t="s">
        <v>0</v>
      </c>
      <c r="B1" s="2" t="s">
        <v>39</v>
      </c>
      <c r="D1" s="2" t="s">
        <v>3</v>
      </c>
      <c r="E1" s="2" t="s">
        <v>4</v>
      </c>
      <c r="F1" s="2" t="s">
        <v>5</v>
      </c>
      <c r="G1" s="2" t="s">
        <v>34</v>
      </c>
      <c r="H1" s="2" t="s">
        <v>85</v>
      </c>
      <c r="I1" s="2" t="s">
        <v>6</v>
      </c>
      <c r="J1" s="2" t="s">
        <v>319</v>
      </c>
      <c r="K1" s="2" t="s">
        <v>227</v>
      </c>
      <c r="L1" s="2" t="s">
        <v>226</v>
      </c>
      <c r="M1" s="2" t="s">
        <v>250</v>
      </c>
      <c r="N1" s="2" t="s">
        <v>249</v>
      </c>
      <c r="O1" s="2" t="s">
        <v>268</v>
      </c>
      <c r="P1" s="2" t="s">
        <v>248</v>
      </c>
      <c r="Q1" s="2"/>
      <c r="R1" s="2" t="s">
        <v>95</v>
      </c>
      <c r="S1" s="2" t="s">
        <v>97</v>
      </c>
      <c r="T1" s="2" t="s">
        <v>225</v>
      </c>
      <c r="U1" s="2" t="s">
        <v>224</v>
      </c>
      <c r="V1" s="2"/>
      <c r="W1" s="2" t="s">
        <v>38</v>
      </c>
      <c r="X1" s="2" t="s">
        <v>46</v>
      </c>
      <c r="Y1" s="2" t="s">
        <v>134</v>
      </c>
      <c r="Z1" s="2"/>
      <c r="AA1" s="2" t="s">
        <v>284</v>
      </c>
      <c r="AB1" s="2" t="s">
        <v>223</v>
      </c>
    </row>
    <row r="2" spans="1:28" x14ac:dyDescent="0.2">
      <c r="A2" t="s">
        <v>53</v>
      </c>
      <c r="B2">
        <v>25</v>
      </c>
      <c r="D2" t="s">
        <v>7</v>
      </c>
      <c r="E2" t="s">
        <v>7</v>
      </c>
      <c r="F2" t="s">
        <v>7</v>
      </c>
      <c r="G2" t="s">
        <v>7</v>
      </c>
      <c r="H2" t="s">
        <v>32</v>
      </c>
      <c r="I2" t="s">
        <v>32</v>
      </c>
      <c r="J2" t="s">
        <v>7</v>
      </c>
      <c r="K2" t="s">
        <v>143</v>
      </c>
      <c r="L2" t="s">
        <v>165</v>
      </c>
      <c r="M2" t="s">
        <v>7</v>
      </c>
      <c r="N2" t="s">
        <v>7</v>
      </c>
      <c r="O2" t="s">
        <v>251</v>
      </c>
      <c r="P2" t="s">
        <v>251</v>
      </c>
      <c r="R2" t="s">
        <v>36</v>
      </c>
      <c r="S2" t="s">
        <v>7</v>
      </c>
      <c r="T2" t="s">
        <v>175</v>
      </c>
      <c r="U2" t="s">
        <v>199</v>
      </c>
      <c r="W2" t="s">
        <v>40</v>
      </c>
      <c r="X2" t="s">
        <v>47</v>
      </c>
      <c r="Y2" t="s">
        <v>135</v>
      </c>
      <c r="AA2" t="s">
        <v>285</v>
      </c>
      <c r="AB2" t="s">
        <v>185</v>
      </c>
    </row>
    <row r="3" spans="1:28" x14ac:dyDescent="0.2">
      <c r="A3" t="s">
        <v>52</v>
      </c>
      <c r="B3" s="1">
        <v>15</v>
      </c>
      <c r="D3" t="s">
        <v>9</v>
      </c>
      <c r="E3" t="s">
        <v>9</v>
      </c>
      <c r="F3" t="s">
        <v>9</v>
      </c>
      <c r="G3" t="s">
        <v>16</v>
      </c>
      <c r="H3" t="s">
        <v>7</v>
      </c>
      <c r="I3" t="s">
        <v>7</v>
      </c>
      <c r="J3" t="s">
        <v>305</v>
      </c>
      <c r="K3" t="s">
        <v>144</v>
      </c>
      <c r="L3" t="s">
        <v>156</v>
      </c>
      <c r="M3" t="s">
        <v>243</v>
      </c>
      <c r="N3" t="s">
        <v>16</v>
      </c>
      <c r="O3" t="s">
        <v>252</v>
      </c>
      <c r="P3" t="s">
        <v>252</v>
      </c>
      <c r="R3" t="s">
        <v>7</v>
      </c>
      <c r="S3" t="s">
        <v>108</v>
      </c>
      <c r="T3" t="s">
        <v>176</v>
      </c>
      <c r="U3" t="s">
        <v>200</v>
      </c>
      <c r="W3" t="s">
        <v>7</v>
      </c>
      <c r="Y3" t="s">
        <v>136</v>
      </c>
      <c r="AA3" t="s">
        <v>287</v>
      </c>
      <c r="AB3" t="s">
        <v>186</v>
      </c>
    </row>
    <row r="4" spans="1:28" x14ac:dyDescent="0.2">
      <c r="A4" t="s">
        <v>96</v>
      </c>
      <c r="B4">
        <v>12</v>
      </c>
      <c r="D4" t="s">
        <v>10</v>
      </c>
      <c r="E4" t="s">
        <v>10</v>
      </c>
      <c r="F4" t="s">
        <v>10</v>
      </c>
      <c r="G4" t="s">
        <v>19</v>
      </c>
      <c r="H4" t="s">
        <v>33</v>
      </c>
      <c r="I4" t="s">
        <v>33</v>
      </c>
      <c r="J4" t="s">
        <v>10</v>
      </c>
      <c r="K4" t="s">
        <v>145</v>
      </c>
      <c r="L4" t="s">
        <v>154</v>
      </c>
      <c r="M4" t="s">
        <v>16</v>
      </c>
      <c r="N4" t="s">
        <v>19</v>
      </c>
      <c r="O4" t="s">
        <v>7</v>
      </c>
      <c r="P4" t="s">
        <v>7</v>
      </c>
      <c r="R4" t="s">
        <v>37</v>
      </c>
      <c r="S4" t="s">
        <v>15</v>
      </c>
      <c r="T4" t="s">
        <v>177</v>
      </c>
      <c r="U4" t="s">
        <v>324</v>
      </c>
      <c r="W4" t="s">
        <v>41</v>
      </c>
      <c r="Y4" t="s">
        <v>137</v>
      </c>
      <c r="AA4" t="s">
        <v>288</v>
      </c>
      <c r="AB4" t="s">
        <v>187</v>
      </c>
    </row>
    <row r="5" spans="1:28" x14ac:dyDescent="0.2">
      <c r="A5" t="s">
        <v>132</v>
      </c>
      <c r="B5" s="29">
        <v>15</v>
      </c>
      <c r="D5" t="s">
        <v>25</v>
      </c>
      <c r="E5" t="s">
        <v>25</v>
      </c>
      <c r="F5" t="s">
        <v>11</v>
      </c>
      <c r="G5" t="s">
        <v>20</v>
      </c>
      <c r="H5" t="s">
        <v>10</v>
      </c>
      <c r="I5" t="s">
        <v>14</v>
      </c>
      <c r="J5" t="s">
        <v>11</v>
      </c>
      <c r="K5" t="s">
        <v>146</v>
      </c>
      <c r="L5" t="s">
        <v>157</v>
      </c>
      <c r="M5" t="s">
        <v>19</v>
      </c>
      <c r="N5" t="s">
        <v>20</v>
      </c>
      <c r="O5" t="s">
        <v>253</v>
      </c>
      <c r="P5" t="s">
        <v>253</v>
      </c>
      <c r="R5" t="s">
        <v>10</v>
      </c>
      <c r="S5" t="s">
        <v>29</v>
      </c>
      <c r="T5" t="s">
        <v>178</v>
      </c>
      <c r="U5" t="s">
        <v>325</v>
      </c>
      <c r="W5" t="s">
        <v>42</v>
      </c>
      <c r="Y5" t="s">
        <v>138</v>
      </c>
      <c r="AA5" t="s">
        <v>294</v>
      </c>
      <c r="AB5" t="s">
        <v>188</v>
      </c>
    </row>
    <row r="6" spans="1:28" x14ac:dyDescent="0.2">
      <c r="A6" t="s">
        <v>133</v>
      </c>
      <c r="B6">
        <v>12</v>
      </c>
      <c r="D6" t="s">
        <v>11</v>
      </c>
      <c r="E6" t="s">
        <v>11</v>
      </c>
      <c r="F6" t="s">
        <v>12</v>
      </c>
      <c r="G6" t="s">
        <v>24</v>
      </c>
      <c r="H6" t="s">
        <v>25</v>
      </c>
      <c r="I6" t="s">
        <v>15</v>
      </c>
      <c r="J6" t="s">
        <v>310</v>
      </c>
      <c r="K6" t="s">
        <v>147</v>
      </c>
      <c r="L6" t="s">
        <v>167</v>
      </c>
      <c r="M6" t="s">
        <v>23</v>
      </c>
      <c r="N6" t="s">
        <v>23</v>
      </c>
      <c r="O6" t="s">
        <v>254</v>
      </c>
      <c r="P6" t="s">
        <v>254</v>
      </c>
      <c r="R6" t="s">
        <v>25</v>
      </c>
      <c r="S6" t="s">
        <v>16</v>
      </c>
      <c r="T6" t="s">
        <v>179</v>
      </c>
      <c r="U6" t="s">
        <v>7</v>
      </c>
      <c r="W6" t="s">
        <v>43</v>
      </c>
      <c r="Y6" t="s">
        <v>139</v>
      </c>
      <c r="AA6" t="s">
        <v>295</v>
      </c>
      <c r="AB6" t="s">
        <v>7</v>
      </c>
    </row>
    <row r="7" spans="1:28" x14ac:dyDescent="0.2">
      <c r="A7" t="s">
        <v>214</v>
      </c>
      <c r="B7">
        <v>23</v>
      </c>
      <c r="D7" t="s">
        <v>27</v>
      </c>
      <c r="E7" t="s">
        <v>12</v>
      </c>
      <c r="F7" t="s">
        <v>13</v>
      </c>
      <c r="G7" t="s">
        <v>8</v>
      </c>
      <c r="H7" t="s">
        <v>11</v>
      </c>
      <c r="I7" t="s">
        <v>29</v>
      </c>
      <c r="J7" t="s">
        <v>306</v>
      </c>
      <c r="K7" t="s">
        <v>148</v>
      </c>
      <c r="L7" t="s">
        <v>169</v>
      </c>
      <c r="M7" t="s">
        <v>24</v>
      </c>
      <c r="N7" t="s">
        <v>24</v>
      </c>
      <c r="O7" t="s">
        <v>255</v>
      </c>
      <c r="P7" t="s">
        <v>255</v>
      </c>
      <c r="R7" t="s">
        <v>11</v>
      </c>
      <c r="S7" t="s">
        <v>19</v>
      </c>
      <c r="T7" t="s">
        <v>180</v>
      </c>
      <c r="U7" t="s">
        <v>19</v>
      </c>
      <c r="W7" t="s">
        <v>37</v>
      </c>
      <c r="Y7" t="s">
        <v>140</v>
      </c>
      <c r="AA7" t="s">
        <v>296</v>
      </c>
      <c r="AB7" t="s">
        <v>189</v>
      </c>
    </row>
    <row r="8" spans="1:28" x14ac:dyDescent="0.2">
      <c r="A8" t="s">
        <v>1</v>
      </c>
      <c r="B8">
        <v>8</v>
      </c>
      <c r="D8" t="s">
        <v>30</v>
      </c>
      <c r="E8" t="s">
        <v>13</v>
      </c>
      <c r="F8" t="s">
        <v>14</v>
      </c>
      <c r="H8" t="s">
        <v>14</v>
      </c>
      <c r="I8" t="s">
        <v>16</v>
      </c>
      <c r="J8" t="s">
        <v>309</v>
      </c>
      <c r="K8" t="s">
        <v>149</v>
      </c>
      <c r="L8" t="s">
        <v>168</v>
      </c>
      <c r="M8" t="s">
        <v>8</v>
      </c>
      <c r="N8" t="s">
        <v>8</v>
      </c>
      <c r="O8" t="s">
        <v>256</v>
      </c>
      <c r="P8" t="s">
        <v>256</v>
      </c>
      <c r="R8" t="s">
        <v>13</v>
      </c>
      <c r="S8" t="s">
        <v>20</v>
      </c>
      <c r="T8" t="s">
        <v>181</v>
      </c>
      <c r="U8" t="s">
        <v>198</v>
      </c>
      <c r="W8" t="s">
        <v>33</v>
      </c>
      <c r="Y8" t="s">
        <v>141</v>
      </c>
      <c r="AA8" t="s">
        <v>297</v>
      </c>
      <c r="AB8" t="s">
        <v>190</v>
      </c>
    </row>
    <row r="9" spans="1:28" x14ac:dyDescent="0.2">
      <c r="A9" t="s">
        <v>131</v>
      </c>
      <c r="B9">
        <v>10</v>
      </c>
      <c r="D9" t="s">
        <v>31</v>
      </c>
      <c r="E9" t="s">
        <v>14</v>
      </c>
      <c r="F9" t="s">
        <v>15</v>
      </c>
      <c r="H9" t="s">
        <v>15</v>
      </c>
      <c r="I9" t="s">
        <v>17</v>
      </c>
      <c r="J9" t="s">
        <v>307</v>
      </c>
      <c r="K9" t="s">
        <v>150</v>
      </c>
      <c r="L9" t="s">
        <v>166</v>
      </c>
      <c r="O9" t="s">
        <v>265</v>
      </c>
      <c r="P9" t="s">
        <v>265</v>
      </c>
      <c r="R9" t="s">
        <v>15</v>
      </c>
      <c r="S9" t="s">
        <v>24</v>
      </c>
      <c r="T9" t="s">
        <v>182</v>
      </c>
      <c r="U9" t="s">
        <v>197</v>
      </c>
      <c r="W9" t="s">
        <v>44</v>
      </c>
      <c r="AA9" t="s">
        <v>290</v>
      </c>
      <c r="AB9" t="s">
        <v>16</v>
      </c>
    </row>
    <row r="10" spans="1:28" x14ac:dyDescent="0.2">
      <c r="A10" t="s">
        <v>242</v>
      </c>
      <c r="B10">
        <v>20</v>
      </c>
      <c r="D10" t="s">
        <v>12</v>
      </c>
      <c r="E10" t="s">
        <v>15</v>
      </c>
      <c r="F10" t="s">
        <v>16</v>
      </c>
      <c r="H10" t="s">
        <v>29</v>
      </c>
      <c r="I10" t="s">
        <v>18</v>
      </c>
      <c r="J10" t="s">
        <v>35</v>
      </c>
      <c r="K10" t="s">
        <v>151</v>
      </c>
      <c r="L10" t="s">
        <v>164</v>
      </c>
      <c r="O10" t="s">
        <v>257</v>
      </c>
      <c r="P10" t="s">
        <v>257</v>
      </c>
      <c r="R10" t="s">
        <v>29</v>
      </c>
      <c r="S10" t="s">
        <v>8</v>
      </c>
      <c r="T10" t="s">
        <v>183</v>
      </c>
      <c r="W10" t="s">
        <v>35</v>
      </c>
      <c r="AA10" t="s">
        <v>289</v>
      </c>
      <c r="AB10" t="s">
        <v>191</v>
      </c>
    </row>
    <row r="11" spans="1:28" x14ac:dyDescent="0.2">
      <c r="A11" t="s">
        <v>318</v>
      </c>
      <c r="B11">
        <v>15</v>
      </c>
      <c r="D11" t="s">
        <v>13</v>
      </c>
      <c r="E11" t="s">
        <v>16</v>
      </c>
      <c r="F11" t="s">
        <v>17</v>
      </c>
      <c r="H11" t="s">
        <v>16</v>
      </c>
      <c r="I11" t="s">
        <v>19</v>
      </c>
      <c r="J11" t="s">
        <v>308</v>
      </c>
      <c r="K11" t="s">
        <v>152</v>
      </c>
      <c r="L11" t="s">
        <v>172</v>
      </c>
      <c r="O11" t="s">
        <v>258</v>
      </c>
      <c r="P11" t="s">
        <v>258</v>
      </c>
      <c r="R11" t="s">
        <v>16</v>
      </c>
      <c r="T11" t="s">
        <v>184</v>
      </c>
      <c r="W11" t="s">
        <v>15</v>
      </c>
      <c r="AA11" t="s">
        <v>291</v>
      </c>
      <c r="AB11" t="s">
        <v>192</v>
      </c>
    </row>
    <row r="12" spans="1:28" x14ac:dyDescent="0.2">
      <c r="A12" t="s">
        <v>244</v>
      </c>
      <c r="B12">
        <v>20</v>
      </c>
      <c r="D12" t="s">
        <v>14</v>
      </c>
      <c r="E12" t="s">
        <v>17</v>
      </c>
      <c r="F12" t="s">
        <v>18</v>
      </c>
      <c r="H12" t="s">
        <v>17</v>
      </c>
      <c r="I12" t="s">
        <v>20</v>
      </c>
      <c r="J12" t="s">
        <v>29</v>
      </c>
      <c r="L12" t="s">
        <v>158</v>
      </c>
      <c r="O12" t="s">
        <v>35</v>
      </c>
      <c r="P12" t="s">
        <v>35</v>
      </c>
      <c r="R12" t="s">
        <v>18</v>
      </c>
      <c r="W12" t="s">
        <v>29</v>
      </c>
      <c r="AA12" t="s">
        <v>298</v>
      </c>
      <c r="AB12" t="s">
        <v>193</v>
      </c>
    </row>
    <row r="13" spans="1:28" x14ac:dyDescent="0.2">
      <c r="A13" t="s">
        <v>245</v>
      </c>
      <c r="B13">
        <v>20</v>
      </c>
      <c r="D13" t="s">
        <v>15</v>
      </c>
      <c r="E13" t="s">
        <v>26</v>
      </c>
      <c r="F13" t="s">
        <v>19</v>
      </c>
      <c r="H13" t="s">
        <v>18</v>
      </c>
      <c r="I13" t="s">
        <v>23</v>
      </c>
      <c r="J13" t="s">
        <v>311</v>
      </c>
      <c r="L13" t="s">
        <v>153</v>
      </c>
      <c r="O13" t="s">
        <v>15</v>
      </c>
      <c r="P13" t="s">
        <v>15</v>
      </c>
      <c r="R13" t="s">
        <v>19</v>
      </c>
      <c r="W13" t="s">
        <v>16</v>
      </c>
      <c r="AA13" t="s">
        <v>292</v>
      </c>
      <c r="AB13" t="s">
        <v>194</v>
      </c>
    </row>
    <row r="14" spans="1:28" x14ac:dyDescent="0.2">
      <c r="A14" t="s">
        <v>48</v>
      </c>
      <c r="B14">
        <v>12</v>
      </c>
      <c r="D14" t="s">
        <v>29</v>
      </c>
      <c r="E14" t="s">
        <v>18</v>
      </c>
      <c r="F14" t="s">
        <v>20</v>
      </c>
      <c r="H14" t="s">
        <v>19</v>
      </c>
      <c r="J14" t="s">
        <v>312</v>
      </c>
      <c r="L14" t="s">
        <v>163</v>
      </c>
      <c r="O14" t="s">
        <v>259</v>
      </c>
      <c r="P14" t="s">
        <v>259</v>
      </c>
      <c r="R14" t="s">
        <v>20</v>
      </c>
      <c r="W14" t="s">
        <v>18</v>
      </c>
      <c r="AA14" t="s">
        <v>293</v>
      </c>
      <c r="AB14" t="s">
        <v>195</v>
      </c>
    </row>
    <row r="15" spans="1:28" x14ac:dyDescent="0.2">
      <c r="A15" t="s">
        <v>142</v>
      </c>
      <c r="B15">
        <v>15</v>
      </c>
      <c r="D15" t="s">
        <v>16</v>
      </c>
      <c r="E15" t="s">
        <v>19</v>
      </c>
      <c r="F15" t="s">
        <v>21</v>
      </c>
      <c r="H15" t="s">
        <v>20</v>
      </c>
      <c r="J15" t="s">
        <v>20</v>
      </c>
      <c r="L15" t="s">
        <v>173</v>
      </c>
      <c r="O15" t="s">
        <v>260</v>
      </c>
      <c r="P15" t="s">
        <v>260</v>
      </c>
      <c r="R15" t="s">
        <v>21</v>
      </c>
      <c r="W15" t="s">
        <v>19</v>
      </c>
      <c r="AA15" t="s">
        <v>286</v>
      </c>
      <c r="AB15" t="s">
        <v>196</v>
      </c>
    </row>
    <row r="16" spans="1:28" x14ac:dyDescent="0.2">
      <c r="A16" t="s">
        <v>2</v>
      </c>
      <c r="B16">
        <v>10</v>
      </c>
      <c r="D16" t="s">
        <v>17</v>
      </c>
      <c r="E16" t="s">
        <v>20</v>
      </c>
      <c r="F16" t="s">
        <v>22</v>
      </c>
      <c r="H16" t="s">
        <v>23</v>
      </c>
      <c r="J16" t="s">
        <v>314</v>
      </c>
      <c r="L16" t="s">
        <v>170</v>
      </c>
      <c r="O16" t="s">
        <v>261</v>
      </c>
      <c r="P16" t="s">
        <v>261</v>
      </c>
      <c r="R16" t="s">
        <v>107</v>
      </c>
      <c r="W16" t="s">
        <v>20</v>
      </c>
      <c r="AA16" t="s">
        <v>299</v>
      </c>
    </row>
    <row r="17" spans="1:27" x14ac:dyDescent="0.2">
      <c r="A17" t="s">
        <v>174</v>
      </c>
      <c r="B17">
        <v>23</v>
      </c>
      <c r="D17" t="s">
        <v>28</v>
      </c>
      <c r="E17" t="s">
        <v>21</v>
      </c>
      <c r="F17" t="s">
        <v>23</v>
      </c>
      <c r="J17" t="s">
        <v>313</v>
      </c>
      <c r="L17" t="s">
        <v>162</v>
      </c>
      <c r="O17" t="s">
        <v>16</v>
      </c>
      <c r="P17" t="s">
        <v>16</v>
      </c>
      <c r="R17" t="s">
        <v>24</v>
      </c>
      <c r="W17" t="s">
        <v>45</v>
      </c>
      <c r="AA17" t="s">
        <v>300</v>
      </c>
    </row>
    <row r="18" spans="1:27" x14ac:dyDescent="0.2">
      <c r="A18" t="s">
        <v>246</v>
      </c>
      <c r="B18">
        <v>20</v>
      </c>
      <c r="D18" t="s">
        <v>26</v>
      </c>
      <c r="E18" t="s">
        <v>22</v>
      </c>
      <c r="F18" t="s">
        <v>24</v>
      </c>
      <c r="J18" t="s">
        <v>315</v>
      </c>
      <c r="L18" t="s">
        <v>161</v>
      </c>
      <c r="O18" t="s">
        <v>19</v>
      </c>
      <c r="P18" t="s">
        <v>19</v>
      </c>
      <c r="R18" t="s">
        <v>8</v>
      </c>
      <c r="AA18" t="s">
        <v>8</v>
      </c>
    </row>
    <row r="19" spans="1:27" x14ac:dyDescent="0.2">
      <c r="A19" t="s">
        <v>317</v>
      </c>
      <c r="B19">
        <v>18</v>
      </c>
      <c r="D19" t="s">
        <v>18</v>
      </c>
      <c r="E19" t="s">
        <v>23</v>
      </c>
      <c r="F19" t="s">
        <v>8</v>
      </c>
      <c r="J19" t="s">
        <v>316</v>
      </c>
      <c r="L19" t="s">
        <v>160</v>
      </c>
      <c r="O19" t="s">
        <v>20</v>
      </c>
      <c r="P19" t="s">
        <v>20</v>
      </c>
    </row>
    <row r="20" spans="1:27" x14ac:dyDescent="0.2">
      <c r="A20" s="1" t="s">
        <v>50</v>
      </c>
      <c r="B20">
        <v>12</v>
      </c>
      <c r="D20" t="s">
        <v>19</v>
      </c>
      <c r="E20" t="s">
        <v>24</v>
      </c>
      <c r="J20" t="s">
        <v>8</v>
      </c>
      <c r="L20" t="s">
        <v>159</v>
      </c>
      <c r="O20" t="s">
        <v>262</v>
      </c>
      <c r="P20" t="s">
        <v>262</v>
      </c>
    </row>
    <row r="21" spans="1:27" x14ac:dyDescent="0.2">
      <c r="A21" t="s">
        <v>54</v>
      </c>
      <c r="B21">
        <v>25</v>
      </c>
      <c r="D21" t="s">
        <v>20</v>
      </c>
      <c r="E21" t="s">
        <v>8</v>
      </c>
      <c r="L21" t="s">
        <v>171</v>
      </c>
      <c r="O21" t="s">
        <v>266</v>
      </c>
      <c r="P21" t="s">
        <v>266</v>
      </c>
    </row>
    <row r="22" spans="1:27" ht="10.5" customHeight="1" x14ac:dyDescent="0.2">
      <c r="A22" t="s">
        <v>51</v>
      </c>
      <c r="B22">
        <v>15</v>
      </c>
      <c r="D22" t="s">
        <v>21</v>
      </c>
      <c r="L22" t="s">
        <v>155</v>
      </c>
      <c r="O22" t="s">
        <v>263</v>
      </c>
      <c r="P22" t="s">
        <v>263</v>
      </c>
    </row>
    <row r="23" spans="1:27" x14ac:dyDescent="0.2">
      <c r="A23" t="s">
        <v>49</v>
      </c>
      <c r="B23">
        <v>12</v>
      </c>
      <c r="D23" t="s">
        <v>22</v>
      </c>
      <c r="O23" t="s">
        <v>264</v>
      </c>
      <c r="P23" t="s">
        <v>264</v>
      </c>
    </row>
    <row r="24" spans="1:27" x14ac:dyDescent="0.2">
      <c r="D24" t="s">
        <v>23</v>
      </c>
    </row>
    <row r="25" spans="1:27" x14ac:dyDescent="0.2">
      <c r="D25" t="s">
        <v>24</v>
      </c>
    </row>
    <row r="26" spans="1:27" x14ac:dyDescent="0.2">
      <c r="D26" t="s">
        <v>8</v>
      </c>
    </row>
    <row r="33" spans="1:28" s="2" customFormat="1" x14ac:dyDescent="0.2">
      <c r="A33"/>
      <c r="D33"/>
      <c r="E33"/>
      <c r="F33"/>
      <c r="G33"/>
      <c r="H33"/>
      <c r="I33"/>
      <c r="Q33"/>
      <c r="R33"/>
      <c r="S33"/>
      <c r="V33"/>
      <c r="W33"/>
      <c r="X33"/>
      <c r="Y33"/>
      <c r="Z33"/>
    </row>
    <row r="34" spans="1:28" x14ac:dyDescent="0.2">
      <c r="A34" s="2"/>
      <c r="D34" s="2" t="s">
        <v>61</v>
      </c>
      <c r="E34" s="2" t="s">
        <v>60</v>
      </c>
      <c r="F34" s="2" t="s">
        <v>59</v>
      </c>
      <c r="G34" s="2" t="s">
        <v>58</v>
      </c>
      <c r="H34" s="2" t="s">
        <v>84</v>
      </c>
      <c r="I34" s="2" t="s">
        <v>57</v>
      </c>
      <c r="J34" s="2" t="s">
        <v>320</v>
      </c>
      <c r="K34" s="2" t="s">
        <v>202</v>
      </c>
      <c r="L34" s="2" t="s">
        <v>206</v>
      </c>
      <c r="M34" s="2" t="s">
        <v>269</v>
      </c>
      <c r="N34" s="2" t="s">
        <v>270</v>
      </c>
      <c r="O34" s="2" t="s">
        <v>271</v>
      </c>
      <c r="P34" s="2" t="s">
        <v>272</v>
      </c>
      <c r="Q34" s="2"/>
      <c r="R34" s="2" t="s">
        <v>88</v>
      </c>
      <c r="S34" s="2" t="s">
        <v>87</v>
      </c>
      <c r="T34" s="2" t="s">
        <v>212</v>
      </c>
      <c r="U34" s="2" t="s">
        <v>215</v>
      </c>
      <c r="V34" s="2"/>
      <c r="W34" s="2" t="s">
        <v>56</v>
      </c>
      <c r="X34" s="2" t="s">
        <v>55</v>
      </c>
      <c r="Y34" s="2" t="s">
        <v>230</v>
      </c>
      <c r="Z34" s="2"/>
      <c r="AA34" s="2" t="s">
        <v>301</v>
      </c>
      <c r="AB34" s="2" t="s">
        <v>219</v>
      </c>
    </row>
    <row r="35" spans="1:28" x14ac:dyDescent="0.2">
      <c r="D35" t="s">
        <v>201</v>
      </c>
      <c r="E35" t="s">
        <v>201</v>
      </c>
      <c r="F35" t="s">
        <v>201</v>
      </c>
      <c r="G35" t="s">
        <v>201</v>
      </c>
      <c r="H35" t="s">
        <v>201</v>
      </c>
      <c r="I35" t="s">
        <v>201</v>
      </c>
      <c r="J35" t="s">
        <v>201</v>
      </c>
      <c r="K35" t="s">
        <v>201</v>
      </c>
      <c r="L35" t="s">
        <v>201</v>
      </c>
      <c r="M35" t="s">
        <v>234</v>
      </c>
      <c r="N35" t="s">
        <v>234</v>
      </c>
      <c r="O35" t="s">
        <v>234</v>
      </c>
      <c r="P35" t="s">
        <v>234</v>
      </c>
      <c r="R35" t="s">
        <v>201</v>
      </c>
      <c r="S35" t="s">
        <v>201</v>
      </c>
      <c r="T35" t="s">
        <v>201</v>
      </c>
      <c r="U35" t="s">
        <v>201</v>
      </c>
      <c r="W35" t="s">
        <v>71</v>
      </c>
      <c r="X35" t="s">
        <v>235</v>
      </c>
      <c r="Y35" t="s">
        <v>235</v>
      </c>
      <c r="AA35" t="s">
        <v>234</v>
      </c>
      <c r="AB35" t="s">
        <v>234</v>
      </c>
    </row>
    <row r="36" spans="1:28" x14ac:dyDescent="0.2">
      <c r="D36" t="s">
        <v>70</v>
      </c>
      <c r="E36" t="s">
        <v>70</v>
      </c>
      <c r="F36" t="s">
        <v>70</v>
      </c>
      <c r="G36" t="s">
        <v>70</v>
      </c>
      <c r="H36" t="s">
        <v>70</v>
      </c>
      <c r="I36" t="s">
        <v>70</v>
      </c>
      <c r="J36" t="s">
        <v>70</v>
      </c>
      <c r="K36" t="s">
        <v>70</v>
      </c>
      <c r="L36" t="s">
        <v>70</v>
      </c>
      <c r="R36" t="s">
        <v>69</v>
      </c>
      <c r="S36" t="s">
        <v>69</v>
      </c>
      <c r="T36" t="s">
        <v>70</v>
      </c>
      <c r="U36" t="s">
        <v>70</v>
      </c>
      <c r="X36" t="s">
        <v>236</v>
      </c>
      <c r="Y36" t="s">
        <v>236</v>
      </c>
    </row>
    <row r="37" spans="1:28" x14ac:dyDescent="0.2">
      <c r="D37" t="s">
        <v>69</v>
      </c>
      <c r="E37" t="s">
        <v>69</v>
      </c>
      <c r="F37" t="s">
        <v>69</v>
      </c>
      <c r="G37" t="s">
        <v>69</v>
      </c>
      <c r="H37" t="s">
        <v>69</v>
      </c>
      <c r="I37" t="s">
        <v>69</v>
      </c>
      <c r="J37" t="s">
        <v>69</v>
      </c>
      <c r="K37" t="s">
        <v>69</v>
      </c>
      <c r="L37" t="s">
        <v>69</v>
      </c>
      <c r="T37" t="s">
        <v>69</v>
      </c>
      <c r="U37" t="s">
        <v>69</v>
      </c>
      <c r="X37" t="s">
        <v>237</v>
      </c>
      <c r="Y37" t="s">
        <v>237</v>
      </c>
    </row>
    <row r="40" spans="1:28" x14ac:dyDescent="0.2">
      <c r="D40" s="2" t="s">
        <v>66</v>
      </c>
      <c r="E40" s="2" t="s">
        <v>65</v>
      </c>
      <c r="F40" s="2" t="s">
        <v>64</v>
      </c>
      <c r="G40" s="2" t="s">
        <v>63</v>
      </c>
      <c r="H40" s="2" t="s">
        <v>83</v>
      </c>
      <c r="I40" s="2" t="s">
        <v>62</v>
      </c>
      <c r="J40" s="2" t="s">
        <v>321</v>
      </c>
      <c r="K40" s="2" t="s">
        <v>203</v>
      </c>
      <c r="L40" s="2" t="s">
        <v>207</v>
      </c>
      <c r="M40" s="2" t="s">
        <v>273</v>
      </c>
      <c r="N40" s="2" t="s">
        <v>274</v>
      </c>
      <c r="O40" s="2" t="s">
        <v>275</v>
      </c>
      <c r="P40" s="2" t="s">
        <v>276</v>
      </c>
      <c r="Q40" s="2"/>
      <c r="R40" s="2" t="s">
        <v>89</v>
      </c>
      <c r="S40" s="2" t="s">
        <v>90</v>
      </c>
      <c r="T40" s="2" t="s">
        <v>211</v>
      </c>
      <c r="U40" s="2" t="s">
        <v>216</v>
      </c>
      <c r="V40" s="2"/>
      <c r="W40" s="2" t="s">
        <v>67</v>
      </c>
      <c r="X40" s="2" t="s">
        <v>68</v>
      </c>
      <c r="Y40" s="2" t="s">
        <v>231</v>
      </c>
      <c r="Z40" s="2"/>
      <c r="AA40" s="2" t="s">
        <v>302</v>
      </c>
      <c r="AB40" s="2" t="s">
        <v>220</v>
      </c>
    </row>
    <row r="41" spans="1:28" x14ac:dyDescent="0.2">
      <c r="D41" t="s">
        <v>7</v>
      </c>
      <c r="E41" t="s">
        <v>7</v>
      </c>
      <c r="F41" t="s">
        <v>7</v>
      </c>
      <c r="G41" t="s">
        <v>7</v>
      </c>
      <c r="H41" t="s">
        <v>7</v>
      </c>
      <c r="I41" t="s">
        <v>7</v>
      </c>
      <c r="J41" t="s">
        <v>7</v>
      </c>
      <c r="K41" t="s">
        <v>7</v>
      </c>
      <c r="L41" t="s">
        <v>7</v>
      </c>
      <c r="M41" t="s">
        <v>7</v>
      </c>
      <c r="N41" t="s">
        <v>7</v>
      </c>
      <c r="O41" t="s">
        <v>7</v>
      </c>
      <c r="P41" t="s">
        <v>7</v>
      </c>
      <c r="R41" t="s">
        <v>7</v>
      </c>
      <c r="S41" t="s">
        <v>7</v>
      </c>
      <c r="T41" t="s">
        <v>7</v>
      </c>
      <c r="U41" t="s">
        <v>7</v>
      </c>
      <c r="W41" t="s">
        <v>7</v>
      </c>
      <c r="X41" t="s">
        <v>7</v>
      </c>
      <c r="Y41" t="s">
        <v>8</v>
      </c>
      <c r="AA41" t="s">
        <v>7</v>
      </c>
      <c r="AB41" t="s">
        <v>7</v>
      </c>
    </row>
    <row r="42" spans="1:28" x14ac:dyDescent="0.2">
      <c r="D42" t="s">
        <v>8</v>
      </c>
      <c r="E42" t="s">
        <v>8</v>
      </c>
      <c r="F42" t="s">
        <v>8</v>
      </c>
      <c r="G42" t="s">
        <v>8</v>
      </c>
      <c r="H42" t="s">
        <v>8</v>
      </c>
      <c r="I42" t="s">
        <v>8</v>
      </c>
      <c r="J42" t="s">
        <v>8</v>
      </c>
      <c r="K42" t="s">
        <v>8</v>
      </c>
      <c r="L42" t="s">
        <v>8</v>
      </c>
      <c r="M42" t="s">
        <v>8</v>
      </c>
      <c r="N42" t="s">
        <v>8</v>
      </c>
      <c r="O42" t="s">
        <v>8</v>
      </c>
      <c r="P42" t="s">
        <v>8</v>
      </c>
      <c r="R42" t="s">
        <v>8</v>
      </c>
      <c r="S42" t="s">
        <v>8</v>
      </c>
      <c r="T42" t="s">
        <v>8</v>
      </c>
      <c r="U42" t="s">
        <v>8</v>
      </c>
      <c r="W42" t="s">
        <v>8</v>
      </c>
      <c r="AA42" t="s">
        <v>8</v>
      </c>
      <c r="AB42" t="s">
        <v>8</v>
      </c>
    </row>
    <row r="43" spans="1:28" x14ac:dyDescent="0.2">
      <c r="AA43" t="s">
        <v>229</v>
      </c>
    </row>
    <row r="49" spans="1:28" x14ac:dyDescent="0.2">
      <c r="C49" t="s">
        <v>104</v>
      </c>
      <c r="D49" s="2" t="s">
        <v>78</v>
      </c>
      <c r="E49" s="2" t="s">
        <v>79</v>
      </c>
      <c r="F49" s="2" t="s">
        <v>80</v>
      </c>
      <c r="G49" s="2" t="s">
        <v>81</v>
      </c>
      <c r="H49" s="2" t="s">
        <v>82</v>
      </c>
      <c r="I49" s="2" t="s">
        <v>86</v>
      </c>
      <c r="J49" s="2" t="s">
        <v>322</v>
      </c>
      <c r="K49" s="2" t="s">
        <v>204</v>
      </c>
      <c r="L49" s="2" t="s">
        <v>208</v>
      </c>
      <c r="M49" s="2" t="s">
        <v>279</v>
      </c>
      <c r="N49" s="2" t="s">
        <v>247</v>
      </c>
      <c r="O49" s="2" t="s">
        <v>278</v>
      </c>
      <c r="P49" s="2" t="s">
        <v>277</v>
      </c>
      <c r="Q49" s="2"/>
      <c r="R49" s="2" t="s">
        <v>91</v>
      </c>
      <c r="S49" s="2" t="s">
        <v>92</v>
      </c>
      <c r="T49" s="2" t="s">
        <v>210</v>
      </c>
      <c r="U49" s="2" t="s">
        <v>217</v>
      </c>
      <c r="V49" s="2"/>
      <c r="W49" s="2" t="s">
        <v>102</v>
      </c>
      <c r="X49" s="2" t="s">
        <v>93</v>
      </c>
      <c r="Y49" s="2" t="s">
        <v>232</v>
      </c>
      <c r="Z49" s="2"/>
      <c r="AA49" s="2" t="s">
        <v>303</v>
      </c>
      <c r="AB49" s="2" t="s">
        <v>221</v>
      </c>
    </row>
    <row r="50" spans="1:28" s="4" customFormat="1" x14ac:dyDescent="0.2">
      <c r="A50"/>
      <c r="C50" s="4">
        <v>0</v>
      </c>
      <c r="D50" s="3">
        <v>12</v>
      </c>
      <c r="E50" s="3">
        <v>12</v>
      </c>
      <c r="F50" s="3">
        <v>10</v>
      </c>
      <c r="G50" s="3">
        <v>12</v>
      </c>
      <c r="H50" s="3">
        <v>15</v>
      </c>
      <c r="I50" s="3">
        <v>12</v>
      </c>
      <c r="J50" s="3">
        <v>15</v>
      </c>
      <c r="K50" s="3">
        <v>15</v>
      </c>
      <c r="L50" s="3">
        <v>15</v>
      </c>
      <c r="M50" s="3">
        <v>20</v>
      </c>
      <c r="N50" s="3">
        <v>20</v>
      </c>
      <c r="O50" s="3">
        <v>20</v>
      </c>
      <c r="P50" s="3">
        <v>20</v>
      </c>
      <c r="Q50" s="3"/>
      <c r="R50" s="3">
        <v>25</v>
      </c>
      <c r="S50" s="3">
        <v>25</v>
      </c>
      <c r="T50" s="3">
        <v>23</v>
      </c>
      <c r="U50" s="3">
        <v>23</v>
      </c>
      <c r="V50" s="3"/>
      <c r="W50" s="3">
        <v>8</v>
      </c>
      <c r="X50" s="3">
        <v>10</v>
      </c>
      <c r="Y50" s="3">
        <v>10</v>
      </c>
      <c r="Z50" s="3"/>
      <c r="AA50" s="3">
        <v>18</v>
      </c>
      <c r="AB50" s="3">
        <v>12</v>
      </c>
    </row>
    <row r="51" spans="1:28" x14ac:dyDescent="0.2">
      <c r="A51" s="4"/>
    </row>
    <row r="54" spans="1:28" x14ac:dyDescent="0.2">
      <c r="D54" s="2" t="s">
        <v>120</v>
      </c>
      <c r="E54" s="2" t="s">
        <v>121</v>
      </c>
      <c r="F54" s="2" t="s">
        <v>122</v>
      </c>
      <c r="G54" s="2" t="s">
        <v>123</v>
      </c>
      <c r="H54" s="2" t="s">
        <v>124</v>
      </c>
      <c r="I54" s="2" t="s">
        <v>125</v>
      </c>
      <c r="J54" s="2" t="s">
        <v>323</v>
      </c>
      <c r="K54" s="2" t="s">
        <v>205</v>
      </c>
      <c r="L54" s="2" t="s">
        <v>209</v>
      </c>
      <c r="M54" s="2" t="s">
        <v>280</v>
      </c>
      <c r="N54" s="2" t="s">
        <v>281</v>
      </c>
      <c r="O54" s="2" t="s">
        <v>282</v>
      </c>
      <c r="P54" s="2" t="s">
        <v>283</v>
      </c>
      <c r="Q54" s="2"/>
      <c r="R54" s="2" t="s">
        <v>126</v>
      </c>
      <c r="S54" s="2" t="s">
        <v>127</v>
      </c>
      <c r="T54" s="2" t="s">
        <v>213</v>
      </c>
      <c r="U54" s="2" t="s">
        <v>218</v>
      </c>
      <c r="V54" s="2"/>
      <c r="W54" s="2" t="s">
        <v>128</v>
      </c>
      <c r="X54" s="2" t="s">
        <v>129</v>
      </c>
      <c r="Y54" s="2" t="s">
        <v>233</v>
      </c>
      <c r="AA54" s="2" t="s">
        <v>304</v>
      </c>
      <c r="AB54" s="2" t="s">
        <v>222</v>
      </c>
    </row>
    <row r="55" spans="1:28" x14ac:dyDescent="0.2">
      <c r="D55" t="s">
        <v>109</v>
      </c>
      <c r="E55" t="s">
        <v>117</v>
      </c>
      <c r="F55" t="s">
        <v>117</v>
      </c>
      <c r="G55" t="s">
        <v>111</v>
      </c>
      <c r="H55" t="s">
        <v>109</v>
      </c>
      <c r="I55" t="s">
        <v>109</v>
      </c>
      <c r="J55" t="s">
        <v>109</v>
      </c>
      <c r="K55" t="s">
        <v>117</v>
      </c>
      <c r="L55" t="s">
        <v>117</v>
      </c>
      <c r="M55" t="s">
        <v>109</v>
      </c>
      <c r="N55" t="s">
        <v>109</v>
      </c>
      <c r="O55" t="s">
        <v>117</v>
      </c>
      <c r="P55" t="s">
        <v>117</v>
      </c>
      <c r="R55" t="s">
        <v>109</v>
      </c>
      <c r="S55" t="s">
        <v>109</v>
      </c>
      <c r="T55" t="s">
        <v>109</v>
      </c>
      <c r="U55" t="s">
        <v>117</v>
      </c>
      <c r="W55" s="20" t="s">
        <v>118</v>
      </c>
      <c r="X55" s="20" t="s">
        <v>118</v>
      </c>
      <c r="Y55" s="20" t="s">
        <v>118</v>
      </c>
      <c r="AA55" s="20" t="s">
        <v>228</v>
      </c>
      <c r="AB55" s="30" t="s">
        <v>228</v>
      </c>
    </row>
    <row r="56" spans="1:28" x14ac:dyDescent="0.2">
      <c r="D56" t="s">
        <v>110</v>
      </c>
      <c r="E56" t="s">
        <v>109</v>
      </c>
      <c r="F56" t="s">
        <v>109</v>
      </c>
      <c r="G56" t="s">
        <v>112</v>
      </c>
      <c r="H56" t="s">
        <v>110</v>
      </c>
      <c r="I56" t="s">
        <v>110</v>
      </c>
      <c r="J56" t="s">
        <v>110</v>
      </c>
      <c r="K56" t="s">
        <v>109</v>
      </c>
      <c r="L56" t="s">
        <v>109</v>
      </c>
      <c r="M56" t="s">
        <v>110</v>
      </c>
      <c r="N56" t="s">
        <v>110</v>
      </c>
      <c r="O56" t="s">
        <v>109</v>
      </c>
      <c r="P56" t="s">
        <v>109</v>
      </c>
      <c r="R56" t="s">
        <v>110</v>
      </c>
      <c r="S56" t="s">
        <v>110</v>
      </c>
      <c r="T56" t="s">
        <v>110</v>
      </c>
      <c r="U56" t="s">
        <v>109</v>
      </c>
    </row>
    <row r="57" spans="1:28" x14ac:dyDescent="0.2">
      <c r="D57" t="s">
        <v>111</v>
      </c>
      <c r="E57" t="s">
        <v>110</v>
      </c>
      <c r="F57" t="s">
        <v>110</v>
      </c>
      <c r="G57" t="s">
        <v>113</v>
      </c>
      <c r="H57" t="s">
        <v>111</v>
      </c>
      <c r="I57" t="s">
        <v>111</v>
      </c>
      <c r="J57" t="s">
        <v>111</v>
      </c>
      <c r="K57" t="s">
        <v>110</v>
      </c>
      <c r="L57" t="s">
        <v>110</v>
      </c>
      <c r="M57" t="s">
        <v>111</v>
      </c>
      <c r="N57" t="s">
        <v>111</v>
      </c>
      <c r="O57" t="s">
        <v>110</v>
      </c>
      <c r="P57" t="s">
        <v>110</v>
      </c>
      <c r="R57" t="s">
        <v>111</v>
      </c>
      <c r="S57" t="s">
        <v>111</v>
      </c>
      <c r="T57" t="s">
        <v>111</v>
      </c>
      <c r="U57" t="s">
        <v>110</v>
      </c>
    </row>
    <row r="58" spans="1:28" x14ac:dyDescent="0.2">
      <c r="D58" t="s">
        <v>112</v>
      </c>
      <c r="E58" t="s">
        <v>111</v>
      </c>
      <c r="F58" t="s">
        <v>111</v>
      </c>
      <c r="G58" t="s">
        <v>114</v>
      </c>
      <c r="H58" t="s">
        <v>112</v>
      </c>
      <c r="I58" t="s">
        <v>112</v>
      </c>
      <c r="J58" t="s">
        <v>112</v>
      </c>
      <c r="K58" t="s">
        <v>111</v>
      </c>
      <c r="L58" t="s">
        <v>111</v>
      </c>
      <c r="M58" t="s">
        <v>112</v>
      </c>
      <c r="N58" t="s">
        <v>112</v>
      </c>
      <c r="O58" t="s">
        <v>111</v>
      </c>
      <c r="P58" t="s">
        <v>111</v>
      </c>
      <c r="R58" t="s">
        <v>112</v>
      </c>
      <c r="S58" t="s">
        <v>112</v>
      </c>
      <c r="T58" t="s">
        <v>112</v>
      </c>
      <c r="U58" t="s">
        <v>111</v>
      </c>
    </row>
    <row r="59" spans="1:28" x14ac:dyDescent="0.2">
      <c r="D59" t="s">
        <v>113</v>
      </c>
      <c r="E59" t="s">
        <v>112</v>
      </c>
      <c r="F59" t="s">
        <v>112</v>
      </c>
      <c r="H59" t="s">
        <v>113</v>
      </c>
      <c r="J59" t="s">
        <v>113</v>
      </c>
      <c r="K59" t="s">
        <v>112</v>
      </c>
      <c r="L59" t="s">
        <v>112</v>
      </c>
      <c r="M59" t="s">
        <v>113</v>
      </c>
      <c r="N59" t="s">
        <v>113</v>
      </c>
      <c r="O59" t="s">
        <v>112</v>
      </c>
      <c r="P59" t="s">
        <v>112</v>
      </c>
      <c r="R59" t="s">
        <v>113</v>
      </c>
      <c r="T59" t="s">
        <v>113</v>
      </c>
      <c r="U59" t="s">
        <v>112</v>
      </c>
    </row>
    <row r="60" spans="1:28" x14ac:dyDescent="0.2">
      <c r="D60" t="s">
        <v>114</v>
      </c>
      <c r="E60" t="s">
        <v>113</v>
      </c>
      <c r="H60" t="s">
        <v>114</v>
      </c>
      <c r="K60" t="s">
        <v>113</v>
      </c>
      <c r="L60" t="s">
        <v>113</v>
      </c>
      <c r="M60" t="s">
        <v>114</v>
      </c>
      <c r="N60" t="s">
        <v>114</v>
      </c>
      <c r="O60" t="s">
        <v>113</v>
      </c>
      <c r="P60" t="s">
        <v>113</v>
      </c>
      <c r="R60" t="s">
        <v>114</v>
      </c>
      <c r="T60" t="s">
        <v>114</v>
      </c>
      <c r="U60" t="s">
        <v>113</v>
      </c>
    </row>
    <row r="61" spans="1:28" x14ac:dyDescent="0.2">
      <c r="D61" t="s">
        <v>115</v>
      </c>
      <c r="E61" t="s">
        <v>114</v>
      </c>
      <c r="H61" t="s">
        <v>115</v>
      </c>
      <c r="K61" t="s">
        <v>114</v>
      </c>
      <c r="O61" t="s">
        <v>114</v>
      </c>
      <c r="P61" t="s">
        <v>114</v>
      </c>
      <c r="R61" t="s">
        <v>115</v>
      </c>
      <c r="T61" t="s">
        <v>115</v>
      </c>
    </row>
    <row r="62" spans="1:28" x14ac:dyDescent="0.2">
      <c r="D62" t="s">
        <v>116</v>
      </c>
      <c r="H62" t="s">
        <v>116</v>
      </c>
      <c r="O62" t="s">
        <v>115</v>
      </c>
      <c r="P62" t="s">
        <v>115</v>
      </c>
      <c r="R62" t="s">
        <v>116</v>
      </c>
    </row>
    <row r="63" spans="1:28" x14ac:dyDescent="0.2">
      <c r="O63" t="s">
        <v>116</v>
      </c>
      <c r="P63" t="s">
        <v>116</v>
      </c>
    </row>
    <row r="64" spans="1:28" x14ac:dyDescent="0.2">
      <c r="O64" t="s">
        <v>267</v>
      </c>
      <c r="P64" t="s">
        <v>267</v>
      </c>
    </row>
  </sheetData>
  <sortState ref="A2:B25">
    <sortCondition ref="A2:A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112</vt:i4>
      </vt:variant>
    </vt:vector>
  </HeadingPairs>
  <TitlesOfParts>
    <vt:vector size="114" baseType="lpstr">
      <vt:lpstr>Form</vt:lpstr>
      <vt:lpstr>Data</vt:lpstr>
      <vt:lpstr>AdultHoodieColors</vt:lpstr>
      <vt:lpstr>AdultHoodieLColors</vt:lpstr>
      <vt:lpstr>AdultHoodieLogos</vt:lpstr>
      <vt:lpstr>AdultHoodiePrice</vt:lpstr>
      <vt:lpstr>AdultHoodieSize</vt:lpstr>
      <vt:lpstr>AdultLSColors</vt:lpstr>
      <vt:lpstr>AdultLSLColors</vt:lpstr>
      <vt:lpstr>AdultLSLogos</vt:lpstr>
      <vt:lpstr>AdultLSPrice</vt:lpstr>
      <vt:lpstr>AdultLSSize</vt:lpstr>
      <vt:lpstr>AdultSSColors</vt:lpstr>
      <vt:lpstr>AdultSSLColors</vt:lpstr>
      <vt:lpstr>AdultSSLogos</vt:lpstr>
      <vt:lpstr>AdultSSPrice</vt:lpstr>
      <vt:lpstr>AdultSSSize</vt:lpstr>
      <vt:lpstr>BaseballTeeColors</vt:lpstr>
      <vt:lpstr>BaseballTeeLColors</vt:lpstr>
      <vt:lpstr>BaseballTeeLogos</vt:lpstr>
      <vt:lpstr>BaseballTeePrice</vt:lpstr>
      <vt:lpstr>BaseballTeeSize</vt:lpstr>
      <vt:lpstr>BeanieColors</vt:lpstr>
      <vt:lpstr>BeanieLColors</vt:lpstr>
      <vt:lpstr>BeanieLogos</vt:lpstr>
      <vt:lpstr>BeaniePrice</vt:lpstr>
      <vt:lpstr>BeanieSize</vt:lpstr>
      <vt:lpstr>BellaSweatshirtColors</vt:lpstr>
      <vt:lpstr>BellaSweatshirtLColors</vt:lpstr>
      <vt:lpstr>BellaSweatshirtLogos</vt:lpstr>
      <vt:lpstr>BellaSweatshirtPrice</vt:lpstr>
      <vt:lpstr>BellaSweatshirtSize</vt:lpstr>
      <vt:lpstr>Blank</vt:lpstr>
      <vt:lpstr>CinchPackColors</vt:lpstr>
      <vt:lpstr>CinchPackLColors</vt:lpstr>
      <vt:lpstr>CinchPackLogos</vt:lpstr>
      <vt:lpstr>CinchPackPrice</vt:lpstr>
      <vt:lpstr>CinchPackSize</vt:lpstr>
      <vt:lpstr>DayToteColors</vt:lpstr>
      <vt:lpstr>DayToteLColors</vt:lpstr>
      <vt:lpstr>DayToteLogos</vt:lpstr>
      <vt:lpstr>DayTotePrice</vt:lpstr>
      <vt:lpstr>DayToteSize</vt:lpstr>
      <vt:lpstr>GPoloColors</vt:lpstr>
      <vt:lpstr>GPoloLColors</vt:lpstr>
      <vt:lpstr>GPoloLogos</vt:lpstr>
      <vt:lpstr>GPoloPrice</vt:lpstr>
      <vt:lpstr>GPoloSize</vt:lpstr>
      <vt:lpstr>GroceryToteColors</vt:lpstr>
      <vt:lpstr>GroceryToteLColors</vt:lpstr>
      <vt:lpstr>GroceryToteLogos</vt:lpstr>
      <vt:lpstr>GroceryTotePrice</vt:lpstr>
      <vt:lpstr>GroceryToteSize</vt:lpstr>
      <vt:lpstr>Item</vt:lpstr>
      <vt:lpstr>LadiesGPoloColors</vt:lpstr>
      <vt:lpstr>LadiesGPoloLColors</vt:lpstr>
      <vt:lpstr>LadiesGPoloLogos</vt:lpstr>
      <vt:lpstr>LadiesGPoloPrice</vt:lpstr>
      <vt:lpstr>LadiesGPoloSize</vt:lpstr>
      <vt:lpstr>LadiesNextLevelTshirtColors</vt:lpstr>
      <vt:lpstr>LadiesNextLevelTShirtLColors</vt:lpstr>
      <vt:lpstr>LadiesNextLevelTShirtLogos</vt:lpstr>
      <vt:lpstr>LadiesNextLevelTShirtPrice</vt:lpstr>
      <vt:lpstr>LadiesNextLevelTShirtSize</vt:lpstr>
      <vt:lpstr>LadiesPAPoloColors</vt:lpstr>
      <vt:lpstr>LadiesPAPoloLColors</vt:lpstr>
      <vt:lpstr>LadiesPAPoloLogos</vt:lpstr>
      <vt:lpstr>LadiesPAPoloPrice</vt:lpstr>
      <vt:lpstr>LadiesPAPoloSize</vt:lpstr>
      <vt:lpstr>LadiesSSColors</vt:lpstr>
      <vt:lpstr>LadiesSSLColors</vt:lpstr>
      <vt:lpstr>LadiesSSLogos</vt:lpstr>
      <vt:lpstr>LadiesSSPrice</vt:lpstr>
      <vt:lpstr>LadiesSSSize</vt:lpstr>
      <vt:lpstr>NextLevelTShirtColors</vt:lpstr>
      <vt:lpstr>NextLevelTShirtLColors</vt:lpstr>
      <vt:lpstr>NextLevelTShirtLogos</vt:lpstr>
      <vt:lpstr>NextLevelTShirtPrice</vt:lpstr>
      <vt:lpstr>NextLevelTShirtSize</vt:lpstr>
      <vt:lpstr>PAPoloColors</vt:lpstr>
      <vt:lpstr>PAPoloLColors</vt:lpstr>
      <vt:lpstr>PAPoloLogos</vt:lpstr>
      <vt:lpstr>PAPoloPrice</vt:lpstr>
      <vt:lpstr>PAPoloSize</vt:lpstr>
      <vt:lpstr>PCCrewColors</vt:lpstr>
      <vt:lpstr>PCCrewLColors</vt:lpstr>
      <vt:lpstr>PCCrewLogos</vt:lpstr>
      <vt:lpstr>PCCrewPrice</vt:lpstr>
      <vt:lpstr>PCCrewSize</vt:lpstr>
      <vt:lpstr>SnapbackTruckerColors</vt:lpstr>
      <vt:lpstr>SnapbackTruckerLColors</vt:lpstr>
      <vt:lpstr>SnapbackTruckerLogos</vt:lpstr>
      <vt:lpstr>SnapbackTruckerPrice</vt:lpstr>
      <vt:lpstr>SnapbackTruckerSize</vt:lpstr>
      <vt:lpstr>TallSSColors</vt:lpstr>
      <vt:lpstr>TallSSLColors</vt:lpstr>
      <vt:lpstr>TallSSLogos</vt:lpstr>
      <vt:lpstr>TallSSPrice</vt:lpstr>
      <vt:lpstr>TallSSSize</vt:lpstr>
      <vt:lpstr>YouthHoodieColors</vt:lpstr>
      <vt:lpstr>YouthHoodieLColors</vt:lpstr>
      <vt:lpstr>YouthHoodieLogos</vt:lpstr>
      <vt:lpstr>YouthHoodiePrice</vt:lpstr>
      <vt:lpstr>YouthHoodieSize</vt:lpstr>
      <vt:lpstr>YouthLSColors</vt:lpstr>
      <vt:lpstr>YouthLSLColors</vt:lpstr>
      <vt:lpstr>YouthLSLogos</vt:lpstr>
      <vt:lpstr>YouthLSPrice</vt:lpstr>
      <vt:lpstr>YouthLSSize</vt:lpstr>
      <vt:lpstr>YouthSSColors</vt:lpstr>
      <vt:lpstr>YouthSSLColors</vt:lpstr>
      <vt:lpstr>YouthSSLogos</vt:lpstr>
      <vt:lpstr>YouthSSPrice</vt:lpstr>
      <vt:lpstr>YouthSSSize</vt:lpstr>
    </vt:vector>
  </TitlesOfParts>
  <Company>HPES ACES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Brumbaugh</dc:creator>
  <cp:lastModifiedBy>Quick, Danielle L. (LARC-E3)[SSAI DEVELOP]</cp:lastModifiedBy>
  <dcterms:created xsi:type="dcterms:W3CDTF">2015-01-12T21:14:07Z</dcterms:created>
  <dcterms:modified xsi:type="dcterms:W3CDTF">2019-09-16T20:24:44Z</dcterms:modified>
</cp:coreProperties>
</file>